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ΚΑΤΑΣΤΑΣΗ" sheetId="1" r:id="rId1"/>
  </sheets>
  <definedNames>
    <definedName name="_xlnm.Print_Area" localSheetId="0">'ΚΑΤΑΣΤΑΣΗ'!$A$4:$K$50</definedName>
    <definedName name="ασδασδαδσ">'ΚΑΤΑΣΤΑΣΗ'!$I$21</definedName>
    <definedName name="Διόδια">'ΚΑΤΑΣΤΑΣΗ'!$I$21</definedName>
    <definedName name="ι21">'ΚΑΤΑΣΤΑΣΗ'!$I$21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Αφορά Ημέρες που πέρασε από τα διόδια
</t>
        </r>
      </text>
    </comment>
    <comment ref="J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πάνε - έλα για την ημέρα</t>
        </r>
      </text>
    </comment>
    <comment ref="I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αφορά πλήθος εισιτηρίων</t>
        </r>
      </text>
    </comment>
    <comment ref="J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Ποσό του κάθε εισιτηρίου. Εάν έχουν άλλη τιμή μπαίνουν ένα ένα</t>
        </r>
      </text>
    </comment>
  </commentList>
</comments>
</file>

<file path=xl/sharedStrings.xml><?xml version="1.0" encoding="utf-8"?>
<sst xmlns="http://schemas.openxmlformats.org/spreadsheetml/2006/main" count="69" uniqueCount="61">
  <si>
    <t>ΕΛΛΗΝΙΚΗ ΔΗΜΟΚΡΑΤΙΑ</t>
  </si>
  <si>
    <t>ΠΕΡΙΦΕΡΕΙΑΚΗ Δ/ΝΣΗ ΠΡΩΤ. &amp; ΔΕΥΤ.ΕΚΠ/ΣΗΣ</t>
  </si>
  <si>
    <t>ΚΕΝΤΡΙΚΗΣ ΜΑΚΕΔΟΝΙΑΣ</t>
  </si>
  <si>
    <t>Δ/ΝΣΗ Δ/ΜΙΑΣ ΕΚΠ/ΣΗΣ ΔΥΤ.ΘΕΣ/ΝΙΚΗΣ</t>
  </si>
  <si>
    <t>ΗΜΕΡΟΛΟΓΙΑΚΗ ΚΑΤΑΣΤΑΣΗ</t>
  </si>
  <si>
    <t xml:space="preserve">Πληρωμής, λόγω μετακίνησης εκτός για </t>
  </si>
  <si>
    <t>ΟΔΟΙΠΟΡΙΚΑ</t>
  </si>
  <si>
    <t>α/α</t>
  </si>
  <si>
    <t>ΔΙΑΔΡΟΜΗ</t>
  </si>
  <si>
    <t>ΗΜΕΡΟΜΗΝΙΑ ΜΕΤΑΚΙΝΗΣΗΣ</t>
  </si>
  <si>
    <t>ΑΠΛΗ ΧΙΛΙΟΜΕΤΡΙΚΗ ΑΠΟΣΤΑΣΗ</t>
  </si>
  <si>
    <t>ΑΠΟΖΗΜΙΩΣΗ ΧΙΛΙΟΜΕΤΡΟΥ</t>
  </si>
  <si>
    <t>ΠΛΗΡΩΤΕΟ ΠΟΣΟ</t>
  </si>
  <si>
    <t>ΘΕΩΡΗΘΗΚΕ</t>
  </si>
  <si>
    <t>και βεβαιώθηκε η ακρίβεια των χλμ αποστάσεων</t>
  </si>
  <si>
    <t>και η πραγματοποίηση των ανωτέρων διαδρομών</t>
  </si>
  <si>
    <t>Ο ΔΙΚΑΙΟΥΧΟΣ</t>
  </si>
  <si>
    <t>ΚΛΑΔΟΣ</t>
  </si>
  <si>
    <t xml:space="preserve">Ο Δ Ο Ι Π Ο Ρ Ι Κ Α </t>
  </si>
  <si>
    <t>ΣΥΝΟΛΟ:</t>
  </si>
  <si>
    <t>………………..., ……/…../……………</t>
  </si>
  <si>
    <t>ΘEΣΣΑΛΟΝΙΚΗ, …../…../……….</t>
  </si>
  <si>
    <t>* Συμπληρώνεται η λέξη ΝΑΙ αν η επιστροφή είναι αυθημερόν</t>
  </si>
  <si>
    <r>
      <t>ΑΥΘΗΜΕΡΟΝ ΕΠΙΣΤΡΟΦΗ</t>
    </r>
    <r>
      <rPr>
        <b/>
        <sz val="10"/>
        <color indexed="10"/>
        <rFont val="Arial"/>
        <family val="2"/>
      </rPr>
      <t xml:space="preserve"> *</t>
    </r>
  </si>
  <si>
    <t>ΣΥΝΟΛΟ ΧΙΛΙΟΜΕΤΡΩΝ</t>
  </si>
  <si>
    <t>ΕΠΩΝΥΜΟ</t>
  </si>
  <si>
    <t>ΟΝΟΜΑ</t>
  </si>
  <si>
    <t>ΜΚ</t>
  </si>
  <si>
    <t>ΑΦΜ</t>
  </si>
  <si>
    <t>ΙΒΑΝ</t>
  </si>
  <si>
    <t>ΑΠΌ</t>
  </si>
  <si>
    <t>ΕΩΣ</t>
  </si>
  <si>
    <t>ΣΧΕΣΗ ΕΡΓΑΣΙΑΣ</t>
  </si>
  <si>
    <t>χωρίς</t>
  </si>
  <si>
    <t>Π.Ε.</t>
  </si>
  <si>
    <t>Δ.Ε.</t>
  </si>
  <si>
    <t>Τ.Ε.</t>
  </si>
  <si>
    <t>Υ.Ε.</t>
  </si>
  <si>
    <t>ΑΝΕΥ</t>
  </si>
  <si>
    <t>Μόνιμοι Υπάλληλοι Δημοσίου</t>
  </si>
  <si>
    <t>Ιδιωτικού Δικαίου Ορισμένου Χρόνου</t>
  </si>
  <si>
    <t>Ιδιωτικού Δικαίου Αορίστου Χρόνου</t>
  </si>
  <si>
    <t>Ωρομίσθιοι</t>
  </si>
  <si>
    <t>Αναπληρωτές</t>
  </si>
  <si>
    <t>Υπάλληλοι με σύμβαση έργου</t>
  </si>
  <si>
    <t>ΣΧΟΛΕΙΟ</t>
  </si>
  <si>
    <t xml:space="preserve">ΔΟΥ </t>
  </si>
  <si>
    <t>Πρέπει να συμπληρωθούν όλα τα παραπάνω πεδία</t>
  </si>
  <si>
    <t>εκτέλεση υπηρεσίας με οδοιπορικά έξοδα</t>
  </si>
  <si>
    <t>ΥΠΟΥΡΓΕΙΟ ΠΑΙΔΕΙΑΣ ΕΡΕΥΝΑΣ &amp; ΘΡΗΣΚΕΥΜΑΤΩΝ</t>
  </si>
  <si>
    <t>λόγω συμπλήρωσης ωραρίου</t>
  </si>
  <si>
    <t>ΝΑΙ</t>
  </si>
  <si>
    <t>Γ/ΣΙΟ ΣΟΧΟΥ-Γ/ΣΙΟ Ν. ΜΑΔΥΤΟΥ</t>
  </si>
  <si>
    <t>07/06/2016</t>
  </si>
  <si>
    <t>14/06/2016</t>
  </si>
  <si>
    <t>του/της  καθηγητή/τριας:</t>
  </si>
  <si>
    <t>ΔΕΙΓΜΑ</t>
  </si>
  <si>
    <t>για το χρονικό διάστημα ..............</t>
  </si>
  <si>
    <t>Ο Διευθυντής του Σχολείου</t>
  </si>
  <si>
    <t>Διόδια</t>
  </si>
  <si>
    <t>Εισητήρια ΟΑΣΘ - ΚΤΕΛ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</si>
</sst>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  <numFmt numFmtId="166" formatCode="[$-408]dddd\,\ d\ mmmm\ yyyy"/>
    <numFmt numFmtId="167" formatCode="dd\-m\-yyyy"/>
    <numFmt numFmtId="168" formatCode="dd/mm/yyyy;@"/>
    <numFmt numFmtId="169" formatCode="0.0000"/>
    <numFmt numFmtId="170" formatCode="0.00000"/>
    <numFmt numFmtId="171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165" fontId="1" fillId="33" borderId="10" xfId="0" applyNumberFormat="1" applyFont="1" applyFill="1" applyBorder="1" applyAlignment="1" applyProtection="1">
      <alignment horizontal="center" vertical="center" wrapText="1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67" fontId="6" fillId="35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6" fillId="35" borderId="10" xfId="0" applyNumberFormat="1" applyFont="1" applyFill="1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 horizontal="center"/>
      <protection locked="0"/>
    </xf>
    <xf numFmtId="168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36" borderId="13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3</xdr:row>
      <xdr:rowOff>19050</xdr:rowOff>
    </xdr:from>
    <xdr:to>
      <xdr:col>1</xdr:col>
      <xdr:colOff>1562100</xdr:colOff>
      <xdr:row>5</xdr:row>
      <xdr:rowOff>0</xdr:rowOff>
    </xdr:to>
    <xdr:pic>
      <xdr:nvPicPr>
        <xdr:cNvPr id="1" name="Picture 2" descr="ΟΙΚΟΣΗΜ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466725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28575</xdr:colOff>
      <xdr:row>25</xdr:row>
      <xdr:rowOff>85725</xdr:rowOff>
    </xdr:from>
    <xdr:ext cx="7553325" cy="1457325"/>
    <xdr:sp>
      <xdr:nvSpPr>
        <xdr:cNvPr id="2" name="2 - Ορθογώνιο"/>
        <xdr:cNvSpPr>
          <a:spLocks/>
        </xdr:cNvSpPr>
      </xdr:nvSpPr>
      <xdr:spPr>
        <a:xfrm>
          <a:off x="285750" y="4619625"/>
          <a:ext cx="7553325" cy="14573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Είναι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δείγμα να σβηστούν και να μπουν τα σωστά στοιχεία του σχολείου σας. Εάν υπάρχει αστική συγκοινωνία πληρώνεται μόνο το αντίτιμο του εισιτηρίου που πρέπει να προσκομισθεί. 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Στο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τέλος να διαγραφή από την κατάσταση το μήνυμα αυτό</a:t>
          </a:r>
        </a:p>
      </xdr:txBody>
    </xdr:sp>
    <xdr:clientData/>
  </xdr:oneCellAnchor>
  <xdr:oneCellAnchor>
    <xdr:from>
      <xdr:col>1</xdr:col>
      <xdr:colOff>19050</xdr:colOff>
      <xdr:row>22</xdr:row>
      <xdr:rowOff>85725</xdr:rowOff>
    </xdr:from>
    <xdr:ext cx="7553325" cy="438150"/>
    <xdr:sp>
      <xdr:nvSpPr>
        <xdr:cNvPr id="3" name="3 - Ορθογώνιο"/>
        <xdr:cNvSpPr>
          <a:spLocks/>
        </xdr:cNvSpPr>
      </xdr:nvSpPr>
      <xdr:spPr>
        <a:xfrm>
          <a:off x="276225" y="4133850"/>
          <a:ext cx="7553325" cy="4381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latin typeface="Arial"/>
              <a:ea typeface="Arial"/>
              <a:cs typeface="Arial"/>
            </a:rPr>
            <a:t>Δεν πρέπει να προστεθούν γραμμές</a:t>
          </a:r>
          <a:r>
            <a:rPr lang="en-US" cap="none" sz="1600" b="1" i="0" u="sng" baseline="0">
              <a:latin typeface="Arial"/>
              <a:ea typeface="Arial"/>
              <a:cs typeface="Arial"/>
            </a:rPr>
            <a:t> άλλες μεταξύ  19 και 38</a:t>
          </a:r>
        </a:p>
      </xdr:txBody>
    </xdr:sp>
    <xdr:clientData/>
  </xdr:oneCellAnchor>
  <xdr:twoCellAnchor editAs="oneCell">
    <xdr:from>
      <xdr:col>13</xdr:col>
      <xdr:colOff>0</xdr:colOff>
      <xdr:row>6</xdr:row>
      <xdr:rowOff>104775</xdr:rowOff>
    </xdr:from>
    <xdr:to>
      <xdr:col>14</xdr:col>
      <xdr:colOff>628650</xdr:colOff>
      <xdr:row>9</xdr:row>
      <xdr:rowOff>133350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1143000"/>
          <a:ext cx="2362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S51"/>
  <sheetViews>
    <sheetView tabSelected="1" zoomScalePageLayoutView="0" workbookViewId="0" topLeftCell="A1">
      <selection activeCell="A44" sqref="A44:C44"/>
    </sheetView>
  </sheetViews>
  <sheetFormatPr defaultColWidth="9.140625" defaultRowHeight="12.75"/>
  <cols>
    <col min="1" max="1" width="3.8515625" style="7" customWidth="1"/>
    <col min="2" max="2" width="30.7109375" style="6" customWidth="1"/>
    <col min="3" max="3" width="14.28125" style="6" customWidth="1"/>
    <col min="4" max="4" width="0.13671875" style="6" hidden="1" customWidth="1"/>
    <col min="5" max="5" width="0.42578125" style="6" hidden="1" customWidth="1"/>
    <col min="6" max="6" width="15.28125" style="6" customWidth="1"/>
    <col min="7" max="7" width="15.57421875" style="6" customWidth="1"/>
    <col min="8" max="8" width="0.13671875" style="6" hidden="1" customWidth="1"/>
    <col min="9" max="9" width="14.421875" style="6" customWidth="1"/>
    <col min="10" max="10" width="13.7109375" style="6" customWidth="1"/>
    <col min="11" max="11" width="11.57421875" style="6" customWidth="1"/>
    <col min="12" max="12" width="8.7109375" style="6" customWidth="1"/>
    <col min="13" max="13" width="3.421875" style="6" bestFit="1" customWidth="1"/>
    <col min="14" max="14" width="26.00390625" style="6" customWidth="1"/>
    <col min="15" max="15" width="21.00390625" style="6" customWidth="1"/>
    <col min="16" max="16" width="9.140625" style="6" customWidth="1"/>
    <col min="17" max="19" width="0" style="6" hidden="1" customWidth="1"/>
    <col min="20" max="16384" width="9.140625" style="6" customWidth="1"/>
  </cols>
  <sheetData>
    <row r="1" spans="1:15" s="29" customFormat="1" ht="11.25">
      <c r="A1" s="28"/>
      <c r="B1" s="28" t="s">
        <v>45</v>
      </c>
      <c r="C1" s="28" t="s">
        <v>25</v>
      </c>
      <c r="D1" s="28"/>
      <c r="E1" s="28"/>
      <c r="F1" s="28" t="s">
        <v>26</v>
      </c>
      <c r="G1" s="28" t="s">
        <v>28</v>
      </c>
      <c r="H1" s="28"/>
      <c r="I1" s="28" t="s">
        <v>46</v>
      </c>
      <c r="J1" s="28" t="s">
        <v>30</v>
      </c>
      <c r="K1" s="28" t="s">
        <v>31</v>
      </c>
      <c r="L1" s="28" t="s">
        <v>17</v>
      </c>
      <c r="M1" s="28" t="s">
        <v>27</v>
      </c>
      <c r="N1" s="28" t="s">
        <v>29</v>
      </c>
      <c r="O1" s="28" t="s">
        <v>32</v>
      </c>
    </row>
    <row r="2" spans="1:19" s="32" customFormat="1" ht="11.25">
      <c r="A2" s="30"/>
      <c r="B2" s="31" t="s">
        <v>56</v>
      </c>
      <c r="C2" s="31" t="s">
        <v>56</v>
      </c>
      <c r="D2" s="31"/>
      <c r="E2" s="31"/>
      <c r="F2" s="31" t="s">
        <v>56</v>
      </c>
      <c r="G2" s="40"/>
      <c r="H2" s="31"/>
      <c r="I2" s="31"/>
      <c r="J2" s="33">
        <v>43466</v>
      </c>
      <c r="K2" s="33">
        <v>43496</v>
      </c>
      <c r="L2" s="31" t="s">
        <v>34</v>
      </c>
      <c r="M2" s="31">
        <v>2</v>
      </c>
      <c r="N2" s="31"/>
      <c r="O2" s="31" t="s">
        <v>39</v>
      </c>
      <c r="Q2" s="32" t="s">
        <v>33</v>
      </c>
      <c r="R2" s="32" t="s">
        <v>34</v>
      </c>
      <c r="S2" s="32" t="s">
        <v>39</v>
      </c>
    </row>
    <row r="3" spans="17:19" ht="12.75">
      <c r="Q3" s="6">
        <v>1</v>
      </c>
      <c r="R3" s="6" t="s">
        <v>35</v>
      </c>
      <c r="S3" s="6" t="s">
        <v>40</v>
      </c>
    </row>
    <row r="4" spans="14:19" ht="23.25" customHeight="1">
      <c r="N4" s="55" t="s">
        <v>47</v>
      </c>
      <c r="O4" s="56"/>
      <c r="Q4" s="6">
        <v>2</v>
      </c>
      <c r="R4" s="6" t="s">
        <v>36</v>
      </c>
      <c r="S4" s="6" t="s">
        <v>41</v>
      </c>
    </row>
    <row r="5" spans="17:19" ht="8.25" customHeight="1">
      <c r="Q5" s="6">
        <v>3</v>
      </c>
      <c r="R5" s="6" t="s">
        <v>37</v>
      </c>
      <c r="S5" s="6" t="s">
        <v>42</v>
      </c>
    </row>
    <row r="6" spans="1:19" s="8" customFormat="1" ht="15">
      <c r="A6" s="54" t="s">
        <v>0</v>
      </c>
      <c r="B6" s="54"/>
      <c r="C6" s="54"/>
      <c r="I6" s="9" t="s">
        <v>4</v>
      </c>
      <c r="Q6" s="6">
        <v>4</v>
      </c>
      <c r="R6" s="6" t="s">
        <v>38</v>
      </c>
      <c r="S6" s="6" t="s">
        <v>43</v>
      </c>
    </row>
    <row r="7" spans="1:19" ht="15">
      <c r="A7" s="10"/>
      <c r="B7" s="10"/>
      <c r="C7" s="10"/>
      <c r="I7" s="11"/>
      <c r="Q7" s="6">
        <v>5</v>
      </c>
      <c r="S7" s="6" t="s">
        <v>44</v>
      </c>
    </row>
    <row r="8" spans="1:17" ht="12.75">
      <c r="A8" s="52" t="s">
        <v>49</v>
      </c>
      <c r="B8" s="53"/>
      <c r="C8" s="53"/>
      <c r="I8" s="6" t="s">
        <v>5</v>
      </c>
      <c r="Q8" s="6">
        <v>6</v>
      </c>
    </row>
    <row r="9" spans="1:17" ht="12.75">
      <c r="A9" s="52" t="s">
        <v>1</v>
      </c>
      <c r="B9" s="53"/>
      <c r="C9" s="53"/>
      <c r="I9" s="6" t="s">
        <v>48</v>
      </c>
      <c r="Q9" s="6">
        <v>7</v>
      </c>
    </row>
    <row r="10" spans="1:17" ht="12.75">
      <c r="A10" s="52" t="s">
        <v>2</v>
      </c>
      <c r="B10" s="53"/>
      <c r="C10" s="53"/>
      <c r="I10" s="6" t="s">
        <v>55</v>
      </c>
      <c r="Q10" s="6">
        <v>8</v>
      </c>
    </row>
    <row r="11" spans="1:17" ht="12.75">
      <c r="A11" s="57" t="s">
        <v>3</v>
      </c>
      <c r="B11" s="58"/>
      <c r="C11" s="58"/>
      <c r="I11" s="12" t="str">
        <f>C2&amp;" "&amp;F2</f>
        <v>ΔΕΙΓΜΑ ΔΕΙΓΜΑ</v>
      </c>
      <c r="Q11" s="6">
        <v>9</v>
      </c>
    </row>
    <row r="12" spans="1:17" ht="12.75">
      <c r="A12" s="59" t="str">
        <f>"ΣΧΟΛΕΙΟ: "&amp;B2</f>
        <v>ΣΧΟΛΕΙΟ: ΔΕΙΓΜΑ</v>
      </c>
      <c r="B12" s="60"/>
      <c r="C12" s="60"/>
      <c r="I12" s="2" t="s">
        <v>50</v>
      </c>
      <c r="Q12" s="6">
        <v>10</v>
      </c>
    </row>
    <row r="13" ht="12.75">
      <c r="Q13" s="6">
        <v>11</v>
      </c>
    </row>
    <row r="14" spans="4:17" ht="18">
      <c r="D14" s="13" t="s">
        <v>6</v>
      </c>
      <c r="F14" s="47" t="s">
        <v>18</v>
      </c>
      <c r="I14" s="46" t="s">
        <v>57</v>
      </c>
      <c r="Q14" s="6">
        <v>12</v>
      </c>
    </row>
    <row r="15" spans="9:17" ht="12.75">
      <c r="I15" s="12" t="str">
        <f>"Α.Φ.Μ. "&amp;G2</f>
        <v>Α.Φ.Μ. </v>
      </c>
      <c r="Q15" s="6">
        <v>13</v>
      </c>
    </row>
    <row r="16" spans="9:17" ht="12.75">
      <c r="I16" s="12" t="str">
        <f>"ΜΚ:"&amp;M2</f>
        <v>ΜΚ:2</v>
      </c>
      <c r="J16" s="12" t="str">
        <f>"Δ.Ο.Υ. "&amp;I2</f>
        <v>Δ.Ο.Υ. </v>
      </c>
      <c r="Q16" s="6">
        <v>14</v>
      </c>
    </row>
    <row r="17" spans="9:17" ht="12.75">
      <c r="I17" s="12"/>
      <c r="K17" s="12"/>
      <c r="Q17" s="6">
        <v>15</v>
      </c>
    </row>
    <row r="18" spans="1:17" s="23" customFormat="1" ht="38.25">
      <c r="A18" s="14" t="s">
        <v>7</v>
      </c>
      <c r="B18" s="14" t="s">
        <v>8</v>
      </c>
      <c r="C18" s="15" t="s">
        <v>23</v>
      </c>
      <c r="D18" s="16"/>
      <c r="E18" s="17"/>
      <c r="F18" s="18" t="s">
        <v>9</v>
      </c>
      <c r="G18" s="19" t="s">
        <v>10</v>
      </c>
      <c r="H18" s="20"/>
      <c r="I18" s="19" t="s">
        <v>24</v>
      </c>
      <c r="J18" s="21" t="s">
        <v>11</v>
      </c>
      <c r="K18" s="22" t="s">
        <v>12</v>
      </c>
      <c r="Q18" s="6">
        <v>16</v>
      </c>
    </row>
    <row r="19" spans="1:17" ht="12.75">
      <c r="A19" s="24">
        <v>1</v>
      </c>
      <c r="B19" s="1" t="s">
        <v>52</v>
      </c>
      <c r="C19" s="43" t="s">
        <v>51</v>
      </c>
      <c r="D19" s="1"/>
      <c r="E19" s="1"/>
      <c r="F19" s="41" t="s">
        <v>53</v>
      </c>
      <c r="G19" s="5">
        <v>45.1</v>
      </c>
      <c r="H19" s="4"/>
      <c r="I19" s="5">
        <f>G19*2</f>
        <v>90.2</v>
      </c>
      <c r="J19" s="4">
        <v>0.15</v>
      </c>
      <c r="K19" s="3">
        <f>IF(I19&gt;0,I19*J19,"")</f>
        <v>13.53</v>
      </c>
      <c r="Q19" s="6">
        <v>17</v>
      </c>
    </row>
    <row r="20" spans="1:17" ht="12.75">
      <c r="A20" s="24">
        <v>2</v>
      </c>
      <c r="B20" s="1" t="s">
        <v>52</v>
      </c>
      <c r="C20" s="43" t="s">
        <v>51</v>
      </c>
      <c r="D20" s="1"/>
      <c r="E20" s="1"/>
      <c r="F20" s="42" t="s">
        <v>54</v>
      </c>
      <c r="G20" s="5">
        <v>45.1</v>
      </c>
      <c r="H20" s="4"/>
      <c r="I20" s="5">
        <v>90.2</v>
      </c>
      <c r="J20" s="4">
        <v>0.15</v>
      </c>
      <c r="K20" s="3">
        <f>IF(I20&gt;0,I20*J20,"")</f>
        <v>13.53</v>
      </c>
      <c r="Q20" s="6">
        <v>18</v>
      </c>
    </row>
    <row r="21" spans="1:17" ht="12.75">
      <c r="A21" s="24">
        <v>3</v>
      </c>
      <c r="B21" s="43" t="s">
        <v>59</v>
      </c>
      <c r="C21" s="43" t="s">
        <v>51</v>
      </c>
      <c r="D21" s="1"/>
      <c r="E21" s="1"/>
      <c r="F21" s="41"/>
      <c r="G21" s="5"/>
      <c r="H21" s="4"/>
      <c r="I21" s="48">
        <v>5</v>
      </c>
      <c r="J21" s="4">
        <v>4.8</v>
      </c>
      <c r="K21" s="3">
        <f>IF(I21&gt;0,I21*J21,"")</f>
        <v>24</v>
      </c>
      <c r="Q21" s="6">
        <v>19</v>
      </c>
    </row>
    <row r="22" spans="1:17" ht="12.75">
      <c r="A22" s="24">
        <v>4</v>
      </c>
      <c r="B22" s="43" t="s">
        <v>60</v>
      </c>
      <c r="C22" s="43" t="s">
        <v>51</v>
      </c>
      <c r="D22" s="1"/>
      <c r="E22" s="1"/>
      <c r="F22" s="41"/>
      <c r="G22" s="5"/>
      <c r="H22" s="4"/>
      <c r="I22" s="48">
        <v>2</v>
      </c>
      <c r="J22" s="4">
        <v>10</v>
      </c>
      <c r="K22" s="3">
        <f>IF(I22&gt;0,I22*J22,"")</f>
        <v>20</v>
      </c>
      <c r="Q22" s="6">
        <v>20</v>
      </c>
    </row>
    <row r="23" spans="1:17" ht="12.75">
      <c r="A23" s="24"/>
      <c r="B23" s="1"/>
      <c r="C23" s="43"/>
      <c r="D23" s="1"/>
      <c r="E23" s="1"/>
      <c r="F23" s="41"/>
      <c r="G23" s="5"/>
      <c r="H23" s="4"/>
      <c r="I23" s="5"/>
      <c r="J23" s="4"/>
      <c r="K23" s="3"/>
      <c r="Q23" s="6">
        <v>21</v>
      </c>
    </row>
    <row r="24" spans="1:17" ht="12.75">
      <c r="A24" s="24"/>
      <c r="B24" s="1"/>
      <c r="C24" s="43"/>
      <c r="D24" s="1"/>
      <c r="E24" s="1"/>
      <c r="F24" s="41"/>
      <c r="G24" s="5"/>
      <c r="H24" s="4"/>
      <c r="I24" s="5"/>
      <c r="J24" s="4"/>
      <c r="K24" s="3"/>
      <c r="Q24" s="6">
        <v>22</v>
      </c>
    </row>
    <row r="25" spans="1:17" ht="12.75">
      <c r="A25" s="24"/>
      <c r="B25" s="1"/>
      <c r="C25" s="43"/>
      <c r="D25" s="1"/>
      <c r="E25" s="1"/>
      <c r="F25" s="41"/>
      <c r="G25" s="5"/>
      <c r="H25" s="4"/>
      <c r="I25" s="5"/>
      <c r="J25" s="4"/>
      <c r="K25" s="3"/>
      <c r="Q25" s="6">
        <v>23</v>
      </c>
    </row>
    <row r="26" spans="1:17" ht="12.75">
      <c r="A26" s="24"/>
      <c r="B26" s="1"/>
      <c r="C26" s="43"/>
      <c r="D26" s="1"/>
      <c r="E26" s="1"/>
      <c r="F26" s="41"/>
      <c r="G26" s="5"/>
      <c r="H26" s="4"/>
      <c r="I26" s="5"/>
      <c r="J26" s="4"/>
      <c r="K26" s="3"/>
      <c r="Q26" s="6">
        <v>24</v>
      </c>
    </row>
    <row r="27" spans="1:11" ht="12.75">
      <c r="A27" s="24"/>
      <c r="B27" s="1"/>
      <c r="C27" s="43"/>
      <c r="D27" s="1"/>
      <c r="E27" s="1"/>
      <c r="F27" s="41"/>
      <c r="G27" s="5"/>
      <c r="H27" s="4"/>
      <c r="I27" s="5"/>
      <c r="J27" s="4"/>
      <c r="K27" s="3"/>
    </row>
    <row r="28" spans="1:11" ht="12.75">
      <c r="A28" s="24"/>
      <c r="B28" s="1"/>
      <c r="C28" s="43"/>
      <c r="D28" s="1"/>
      <c r="E28" s="1"/>
      <c r="F28" s="41"/>
      <c r="G28" s="5"/>
      <c r="H28" s="4"/>
      <c r="I28" s="5"/>
      <c r="J28" s="4"/>
      <c r="K28" s="3"/>
    </row>
    <row r="29" spans="1:11" ht="12.75">
      <c r="A29" s="24"/>
      <c r="B29" s="1"/>
      <c r="C29" s="43"/>
      <c r="D29" s="1"/>
      <c r="E29" s="1"/>
      <c r="F29" s="41"/>
      <c r="G29" s="5"/>
      <c r="H29" s="4"/>
      <c r="I29" s="5"/>
      <c r="J29" s="4"/>
      <c r="K29" s="3"/>
    </row>
    <row r="30" spans="1:11" ht="12.75">
      <c r="A30" s="24"/>
      <c r="B30" s="1"/>
      <c r="C30" s="43"/>
      <c r="D30" s="1"/>
      <c r="E30" s="1"/>
      <c r="F30" s="41"/>
      <c r="G30" s="5"/>
      <c r="H30" s="4"/>
      <c r="I30" s="5"/>
      <c r="J30" s="4"/>
      <c r="K30" s="3"/>
    </row>
    <row r="31" spans="1:11" ht="12.75">
      <c r="A31" s="24"/>
      <c r="B31" s="1"/>
      <c r="C31" s="43"/>
      <c r="D31" s="1"/>
      <c r="E31" s="1"/>
      <c r="F31" s="41"/>
      <c r="G31" s="5"/>
      <c r="H31" s="4"/>
      <c r="I31" s="5"/>
      <c r="J31" s="4"/>
      <c r="K31" s="3"/>
    </row>
    <row r="32" spans="1:11" ht="12.75">
      <c r="A32" s="24"/>
      <c r="B32" s="1"/>
      <c r="C32" s="43"/>
      <c r="D32" s="1"/>
      <c r="E32" s="1"/>
      <c r="F32" s="41"/>
      <c r="G32" s="5"/>
      <c r="H32" s="4"/>
      <c r="I32" s="5"/>
      <c r="J32" s="4"/>
      <c r="K32" s="3"/>
    </row>
    <row r="33" spans="1:11" ht="12.75">
      <c r="A33" s="24"/>
      <c r="B33" s="1"/>
      <c r="C33" s="43"/>
      <c r="D33" s="1"/>
      <c r="E33" s="1"/>
      <c r="F33" s="41"/>
      <c r="G33" s="5"/>
      <c r="H33" s="4"/>
      <c r="I33" s="5"/>
      <c r="J33" s="4"/>
      <c r="K33" s="3"/>
    </row>
    <row r="34" spans="1:11" ht="12.75">
      <c r="A34" s="24"/>
      <c r="B34" s="1"/>
      <c r="C34" s="43"/>
      <c r="D34" s="1"/>
      <c r="E34" s="1"/>
      <c r="F34" s="41"/>
      <c r="G34" s="5"/>
      <c r="H34" s="4"/>
      <c r="I34" s="5"/>
      <c r="J34" s="4"/>
      <c r="K34" s="3"/>
    </row>
    <row r="35" spans="1:11" ht="12.75">
      <c r="A35" s="24"/>
      <c r="B35" s="1"/>
      <c r="C35" s="43"/>
      <c r="D35" s="1"/>
      <c r="E35" s="1"/>
      <c r="F35" s="41"/>
      <c r="G35" s="5"/>
      <c r="H35" s="4"/>
      <c r="I35" s="5"/>
      <c r="J35" s="4"/>
      <c r="K35" s="3"/>
    </row>
    <row r="36" spans="1:11" ht="12.75">
      <c r="A36" s="24"/>
      <c r="B36" s="1"/>
      <c r="C36" s="43"/>
      <c r="D36" s="1"/>
      <c r="E36" s="1"/>
      <c r="F36" s="41"/>
      <c r="G36" s="5"/>
      <c r="H36" s="4"/>
      <c r="I36" s="5"/>
      <c r="J36" s="4"/>
      <c r="K36" s="3"/>
    </row>
    <row r="37" spans="1:11" ht="12.75">
      <c r="A37" s="24"/>
      <c r="B37" s="1"/>
      <c r="C37" s="43"/>
      <c r="D37" s="1"/>
      <c r="E37" s="1"/>
      <c r="F37" s="41"/>
      <c r="G37" s="5"/>
      <c r="H37" s="4"/>
      <c r="I37" s="5"/>
      <c r="J37" s="4"/>
      <c r="K37" s="3"/>
    </row>
    <row r="38" spans="1:11" ht="12.75">
      <c r="A38" s="24"/>
      <c r="B38" s="1"/>
      <c r="C38" s="43"/>
      <c r="D38" s="1"/>
      <c r="E38" s="1"/>
      <c r="F38" s="41"/>
      <c r="G38" s="5"/>
      <c r="H38" s="4"/>
      <c r="I38" s="5"/>
      <c r="J38" s="4"/>
      <c r="K38" s="3"/>
    </row>
    <row r="39" spans="1:11" ht="12.75">
      <c r="A39" s="25"/>
      <c r="B39" s="26"/>
      <c r="C39" s="26"/>
      <c r="D39" s="26"/>
      <c r="E39" s="26"/>
      <c r="F39" s="26"/>
      <c r="G39" s="27" t="s">
        <v>19</v>
      </c>
      <c r="H39" s="26"/>
      <c r="I39" s="45">
        <f>SUM(I19:I38)</f>
        <v>187.4</v>
      </c>
      <c r="J39" s="44"/>
      <c r="K39" s="3">
        <f>ROUND(SUM(K19:K38),2)</f>
        <v>71.06</v>
      </c>
    </row>
    <row r="40" ht="13.5" customHeight="1"/>
    <row r="41" spans="1:10" s="34" customFormat="1" ht="12.75">
      <c r="A41" s="49" t="s">
        <v>13</v>
      </c>
      <c r="B41" s="49"/>
      <c r="C41" s="49"/>
      <c r="H41" s="35"/>
      <c r="J41" s="36" t="s">
        <v>20</v>
      </c>
    </row>
    <row r="42" spans="1:10" s="34" customFormat="1" ht="12.75">
      <c r="A42" s="49" t="s">
        <v>14</v>
      </c>
      <c r="B42" s="49"/>
      <c r="C42" s="49"/>
      <c r="J42" s="61" t="s">
        <v>16</v>
      </c>
    </row>
    <row r="43" spans="1:3" s="34" customFormat="1" ht="12.75">
      <c r="A43" s="49" t="s">
        <v>15</v>
      </c>
      <c r="B43" s="49"/>
      <c r="C43" s="49"/>
    </row>
    <row r="44" spans="1:3" s="34" customFormat="1" ht="12.75">
      <c r="A44" s="49" t="s">
        <v>21</v>
      </c>
      <c r="B44" s="49"/>
      <c r="C44" s="49"/>
    </row>
    <row r="45" s="34" customFormat="1" ht="6" customHeight="1">
      <c r="A45" s="37"/>
    </row>
    <row r="46" spans="1:3" s="34" customFormat="1" ht="12.75">
      <c r="A46" s="51" t="s">
        <v>58</v>
      </c>
      <c r="B46" s="51"/>
      <c r="C46" s="51"/>
    </row>
    <row r="47" s="34" customFormat="1" ht="12.75">
      <c r="A47" s="38"/>
    </row>
    <row r="48" s="34" customFormat="1" ht="12.75">
      <c r="A48" s="38"/>
    </row>
    <row r="49" spans="1:5" s="34" customFormat="1" ht="12.75">
      <c r="A49" s="49"/>
      <c r="B49" s="49"/>
      <c r="C49" s="49"/>
      <c r="D49" s="49"/>
      <c r="E49" s="49"/>
    </row>
    <row r="50" spans="1:3" s="34" customFormat="1" ht="12.75">
      <c r="A50" s="49"/>
      <c r="B50" s="49"/>
      <c r="C50" s="50"/>
    </row>
    <row r="51" s="34" customFormat="1" ht="12.75">
      <c r="A51" s="39" t="s">
        <v>22</v>
      </c>
    </row>
  </sheetData>
  <sheetProtection/>
  <mergeCells count="14">
    <mergeCell ref="A41:C41"/>
    <mergeCell ref="A10:C10"/>
    <mergeCell ref="A6:C6"/>
    <mergeCell ref="N4:O4"/>
    <mergeCell ref="A8:C8"/>
    <mergeCell ref="A9:C9"/>
    <mergeCell ref="A11:C11"/>
    <mergeCell ref="A12:C12"/>
    <mergeCell ref="A50:C50"/>
    <mergeCell ref="A42:C42"/>
    <mergeCell ref="A43:C43"/>
    <mergeCell ref="A44:C44"/>
    <mergeCell ref="A46:C46"/>
    <mergeCell ref="A49:E49"/>
  </mergeCells>
  <dataValidations count="3">
    <dataValidation type="list" allowBlank="1" showInputMessage="1" showErrorMessage="1" sqref="O2">
      <formula1>$S$2:$S$7</formula1>
    </dataValidation>
    <dataValidation type="list" allowBlank="1" showInputMessage="1" showErrorMessage="1" sqref="M2">
      <formula1>$Q$2:$Q$26</formula1>
    </dataValidation>
    <dataValidation type="list" allowBlank="1" showInputMessage="1" showErrorMessage="1" sqref="L2">
      <formula1>$R$2:$R$6</formula1>
    </dataValidation>
  </dataValidations>
  <printOptions horizontalCentered="1"/>
  <pageMargins left="0.7480314960629921" right="0.7480314960629921" top="0.1968503937007874" bottom="0.3937007874015748" header="0.5118110236220472" footer="0.5118110236220472"/>
  <pageSetup fitToHeight="1" fitToWidth="1" horizontalDpi="600" verticalDpi="600" orientation="landscape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2ο ΓΡΑΦΕΙΟ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dide-user</dc:creator>
  <cp:keywords/>
  <dc:description/>
  <cp:lastModifiedBy>User</cp:lastModifiedBy>
  <cp:lastPrinted>2016-11-14T07:19:23Z</cp:lastPrinted>
  <dcterms:created xsi:type="dcterms:W3CDTF">2009-02-03T09:25:45Z</dcterms:created>
  <dcterms:modified xsi:type="dcterms:W3CDTF">2019-07-22T07:23:02Z</dcterms:modified>
  <cp:category/>
  <cp:version/>
  <cp:contentType/>
  <cp:contentStatus/>
</cp:coreProperties>
</file>