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8195" windowHeight="11640" tabRatio="681"/>
  </bookViews>
  <sheets>
    <sheet name="ΣΥΝΟΛΙΚΟ 2018" sheetId="1" r:id="rId1"/>
  </sheets>
  <definedNames>
    <definedName name="_xlnm.Print_Area" localSheetId="0">'ΣΥΝΟΛΙΚΟ 2018'!$A$1:$K$70</definedName>
    <definedName name="_xlnm.Print_Titles" localSheetId="0">'ΣΥΝΟΛΙΚΟ 2018'!$1:$1</definedName>
  </definedNames>
  <calcPr calcId="145621"/>
</workbook>
</file>

<file path=xl/calcChain.xml><?xml version="1.0" encoding="utf-8"?>
<calcChain xmlns="http://schemas.openxmlformats.org/spreadsheetml/2006/main">
  <c r="J22" i="1" l="1"/>
  <c r="H23" i="1"/>
  <c r="H11" i="1" l="1"/>
  <c r="G43" i="1" l="1"/>
  <c r="G69" i="1" l="1"/>
  <c r="G33" i="1"/>
  <c r="G39" i="1"/>
  <c r="G30" i="1"/>
  <c r="J20" i="1" l="1"/>
  <c r="J18" i="1"/>
  <c r="H16" i="1"/>
  <c r="J5" i="1"/>
  <c r="J12" i="1"/>
  <c r="J6" i="1"/>
  <c r="J7" i="1"/>
  <c r="J8" i="1"/>
  <c r="J14" i="1"/>
  <c r="J9" i="1"/>
  <c r="J10" i="1"/>
  <c r="J15" i="1"/>
  <c r="J19" i="1"/>
  <c r="J21" i="1"/>
  <c r="J13" i="1"/>
</calcChain>
</file>

<file path=xl/sharedStrings.xml><?xml version="1.0" encoding="utf-8"?>
<sst xmlns="http://schemas.openxmlformats.org/spreadsheetml/2006/main" count="236" uniqueCount="186">
  <si>
    <t>A/A</t>
  </si>
  <si>
    <t>ΟΝΟΜΑΣΙΑ ΛΥΚΕΙΟΥ</t>
  </si>
  <si>
    <t>Τ.Κ.</t>
  </si>
  <si>
    <t>ΤΗΛ.  ΛΥΚΕΙΟΥ</t>
  </si>
  <si>
    <t>ΑΡΙΘΜΟΣ ΑΙΘΟΥΣΩΝ</t>
  </si>
  <si>
    <t>ΥΠΟΨΗΦΙΟΙ</t>
  </si>
  <si>
    <t>ΔΙΕΥΘΥΝΣΗ ΛΥΚΕΙΟΥ</t>
  </si>
  <si>
    <t>ΕΛΕΥΘΕΡΟ ΣΧΕΔΙΟ - ΓΡΑΜΜΙΚΟ ΣΧΕΔΙΟ</t>
  </si>
  <si>
    <t>7ο ΓΕΛ ΑΘΗΝΩΝ</t>
  </si>
  <si>
    <t>16ο ΓΕΛ ΑΘΗΝΩΝ</t>
  </si>
  <si>
    <t>12 Χ  23, 2 Χ  20</t>
  </si>
  <si>
    <t>57ο ΓΕΛ ΑΘΗΝΩΝ</t>
  </si>
  <si>
    <t xml:space="preserve">ΣΥΝΟΛΙΚΗ
ΧΩΡΗΤΙΚΟΤΗΤΑ </t>
  </si>
  <si>
    <t>ΧΩΡΗΤΙΚΟΤΗΤΑ ΑΝΑ ΑΙΘΟΥΣΑ</t>
  </si>
  <si>
    <t xml:space="preserve">ΔΙΕΥΘΥΝΣΗ Δ.Ε. </t>
  </si>
  <si>
    <t xml:space="preserve">ΠΡΑΤΙΝΟΥ 19, ΠΑΓΚΡΑΤΙ, </t>
  </si>
  <si>
    <t>ΤΗΛ.: 2107217885
FAX: 2107217889</t>
  </si>
  <si>
    <t xml:space="preserve">ΤΗΛ.: 2106911870
FAX: 2106911870 </t>
  </si>
  <si>
    <t xml:space="preserve">ΑΣΤΡΑΠΟΓΙΑΝΝΟΥ 3 &amp; ΒΟΛΑΝΑΚΗ, ΑΘΗΝΑ, (ΕΡΥΘΡΟΣ ΣΤΑΥΡΟΣ)                                                                                                                                                                        </t>
  </si>
  <si>
    <t>ΠΑΝΟΡΜΟΥ &amp; ΛΑΡΙΣΗΣ 47,  ΑΘΗΝΑ, (ΑΜΠΕΛΟΚΗΠΟΙ)</t>
  </si>
  <si>
    <t>ΤΗΛ.: 2105221158
FAX: 2105203905</t>
  </si>
  <si>
    <t>Α' ΑΘΗΝΑΣ</t>
  </si>
  <si>
    <t>Το Συγκρότημα του 1ου ΓΕΛ Χαλανδρίου - 1ου Γυμνασίου Χαλανδρίου</t>
  </si>
  <si>
    <t xml:space="preserve">1ο ΓΕΛ Αμαρουσίου </t>
  </si>
  <si>
    <t>Το Συγκρότημα του 1ου ΓΕΛ Παπάγου - 1ου Γυμνασίου Παπάγου</t>
  </si>
  <si>
    <t>Β' ΑΘΗΝΑΣ</t>
  </si>
  <si>
    <t>ΤΗΛ: 210-6812433
FAX: 210-6850779</t>
  </si>
  <si>
    <t xml:space="preserve">Διονύσου 20 και Καλλισπέρη, Χαλάνδρι                    </t>
  </si>
  <si>
    <t>Κηφισίας 213, Μαρούσι</t>
  </si>
  <si>
    <t xml:space="preserve">Κύπρου 4, Παπάγου, </t>
  </si>
  <si>
    <t>ΤΗΛ: 210-6517493
FAX: 210-6526408</t>
  </si>
  <si>
    <t>ΑΘΗΝΑ</t>
  </si>
  <si>
    <t>Γ' ΑΘΗΝΑΣ</t>
  </si>
  <si>
    <t>4ο ΓΕΛ ΚΑΛΛΙΘΕΑΣ</t>
  </si>
  <si>
    <t xml:space="preserve">ΤΗΛ: 210-9769884-5 </t>
  </si>
  <si>
    <t>1ο ΓΕΛ ΑΓΙΟΥ ΔΗΜΗΤΡΙΟΥ</t>
  </si>
  <si>
    <t>Δ' ΑΘΗΝΑΣ</t>
  </si>
  <si>
    <t>ΤΗΛ: 210-9560620  
ΦΑΞ: 210-9578338</t>
  </si>
  <si>
    <t xml:space="preserve">ΣΤΡ. ΠΑΠΑΓΟΥ 23, ΑΓ. ΔΗΜΗΤΡΙΟΣ          </t>
  </si>
  <si>
    <t>ΕΛ. ΒΕΝΙΖΕΛΟΥ 175, ΚΑΛΛΙΘΕΑ</t>
  </si>
  <si>
    <t>ΓΕΛ ΚΑΛΛΙΠΟΛΗΣ</t>
  </si>
  <si>
    <t>ΤΗΛ: 210-4521441
210-4180347</t>
  </si>
  <si>
    <t>ΠΕΙΡΑΙΑ</t>
  </si>
  <si>
    <t>ΜΑΡ. ΧΑΤΖΗΚΥΡΙΑΚΟΥ 27, ΠΕΙΡΑΙΑΣ</t>
  </si>
  <si>
    <t>ΤΗΛ: 210-8020325, 210-8065930
FAX: 210-8020325</t>
  </si>
  <si>
    <t>ΘΕΣΣΑΛΟΝΙΚΗ</t>
  </si>
  <si>
    <t>Θ. Σοφούλη 13 &amp; Γ. Παπανδρέου</t>
  </si>
  <si>
    <t>Σ. Γεναδίου 53</t>
  </si>
  <si>
    <t>Μ. Αλεξάνδρου &amp; Αν. Θράκης</t>
  </si>
  <si>
    <t>ΑΝ. ΘΕΣ/ΝΙΚΗΣ</t>
  </si>
  <si>
    <t>14ο ΓΕ.Λ. ΘΕΣ/ΝΙΚΗΣ</t>
  </si>
  <si>
    <t>30ο ΓΕ.Λ. ΘΕΣ/ΝΙΚΗΣ</t>
  </si>
  <si>
    <t>4ο ΓΕΛ ΚΑΛΑΜΑΡΙΑΣ</t>
  </si>
  <si>
    <t>Παπάγου &amp; Θεοδώρας, ΕΥΟΣΜΟΣ</t>
  </si>
  <si>
    <t>ΔΥΤ. ΘΕΣ/ΝΙΚΗΣ</t>
  </si>
  <si>
    <r>
      <t>3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ΓΕ.Λ. ΕΥΟΣΜΟΥ</t>
    </r>
  </si>
  <si>
    <t>ΤΗΛ: 2310-587691, 2310-658618</t>
  </si>
  <si>
    <t>ΤΗΛ: 2310-412090</t>
  </si>
  <si>
    <t>ΤΗΛ: 2310-308920</t>
  </si>
  <si>
    <t>ΤΗΛ: 2310-434209</t>
  </si>
  <si>
    <t>9ο ΓΕΛ ΑΘΗΝΩΝ</t>
  </si>
  <si>
    <t>ΓΑΛΛΙΚΑ</t>
  </si>
  <si>
    <t>ΤΡΩΩΝ 2, ΑΘΗΝΑ (ΘΗΣΕΙΟ)</t>
  </si>
  <si>
    <t xml:space="preserve"> ΤΗΛ.: 2106911870
FAX: 2106911870 </t>
  </si>
  <si>
    <t xml:space="preserve">ΠΑΝΟΡΜΟΥ &amp; ΛΑΡΙΣΗΣ 47, ΑΘΗΝΑ, (ΑΜΠΕΛΟΚΗΠΟΙ)     </t>
  </si>
  <si>
    <t>9o ΓΕΛ ΠΕΡΙΣΤΕΡΙΟΥ</t>
  </si>
  <si>
    <t>ΤΗΛ: 2105777676
FAX: 2105751120</t>
  </si>
  <si>
    <t xml:space="preserve">ΠΕΛΑΣΓΩΝ 42, ΠΕΡΙΣΤΕΡΙ                  </t>
  </si>
  <si>
    <t>ΓΕΡΜΑΝΙΚΑ</t>
  </si>
  <si>
    <t>5ο ΓΕΛ ΗΛΙΟΥΠΟΛΗΣ</t>
  </si>
  <si>
    <t>ΤΗΛ: 2109915302, 2109929080
FAX: 2109919567</t>
  </si>
  <si>
    <t>Λ. ΒΟΥΛΙΑΓΜΕΝΗΣ 525, ΗΛΙΟΥΠΟΛΗ</t>
  </si>
  <si>
    <t>2o  ΓΕΛ Π. ΦΑΛΗΡΟΥ</t>
  </si>
  <si>
    <t xml:space="preserve">ΤΕΡΨΙΘΕΑΣ 35 Π. ΦΑΛΗΡΟ </t>
  </si>
  <si>
    <t>ΤΗΛ: 2109824360
FAX:2109833993</t>
  </si>
  <si>
    <t>ΙΤΑΛΙΚΑ</t>
  </si>
  <si>
    <t>2ο ΓΕΛ ΝΕΑΣ ΣΜΥΡΝΗΣ</t>
  </si>
  <si>
    <t>ΤΗΛ: 2109333713 
FAX: 2109319959</t>
  </si>
  <si>
    <t xml:space="preserve">ΝΙΚΟΜΗΔΕΙΑΣ 7-9, ΝΕΑ ΣΜΥΡΝΗ   </t>
  </si>
  <si>
    <t>ΙΣΠΑΝΙΚΑ</t>
  </si>
  <si>
    <t>ΠΡΟΤΥΠΟ ΓΕΛ ΙΩΝΙΔΕΙΟΥ ΣΧΟΛΗΣ ΠΕΙΡΑΙΑ</t>
  </si>
  <si>
    <t>ΣΩΤΗΡΟΣ ΔΙΟΣ 17,  ΠΕΙΡΑΙΑΣ</t>
  </si>
  <si>
    <t xml:space="preserve"> ΤΗΛ: 210 4175291, 210 4175211</t>
  </si>
  <si>
    <t>ΑΡΜΟΝΙΑ</t>
  </si>
  <si>
    <t>10o ΓΕΛ ΠΕΡΙΣΤΕΡΙΟΥ</t>
  </si>
  <si>
    <t>ΤΗΛ/FAX: 2105712940</t>
  </si>
  <si>
    <t xml:space="preserve">ΙΩΑΝΝΙΝΩΝ 82, ΠΕΡΙΣΤΕΡΙ                    </t>
  </si>
  <si>
    <t xml:space="preserve">5ο ΓΕΛ Ν. Ιωνίας </t>
  </si>
  <si>
    <t>ΕΛΕΓΧΟΣ ΜΟΥΣΙΚΩΝ ΑΚΟΥΣΤΙΚΩΝ ΙΚΑΝΟΤΗΤΩΝ</t>
  </si>
  <si>
    <t>ΤΗΛ: 210-2758767, 210-2719438
FAX: 210-2758767</t>
  </si>
  <si>
    <t>Εμ. Παππά 6 και Φιλελλήνων, Ν. Ιωνία</t>
  </si>
  <si>
    <t xml:space="preserve">ΑΧΙΛΛΕΩΣ 37-41 &amp; ΜΥΛΛΕΡΟΥ, ΑΘΗΝΑ (ΜΕΤΑΞΟΥΡΓΕΙΟ)     </t>
  </si>
  <si>
    <t>Ικτίνου 5</t>
  </si>
  <si>
    <t>ΑΝΑΤ. ΘΕΣ/ΝΙΚΗΣ</t>
  </si>
  <si>
    <t>ΤΗΛ: 2310-235977</t>
  </si>
  <si>
    <r>
      <t>2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ΓΕ.Λ. Θεσ/νίκης</t>
    </r>
  </si>
  <si>
    <t>Α. Παύλου 28</t>
  </si>
  <si>
    <t>ΤΗΛ: 2310-209987</t>
  </si>
  <si>
    <t>3ο ΓΕΛ Θεσ/νίκης</t>
  </si>
  <si>
    <t>Κλεάνθους 30</t>
  </si>
  <si>
    <t>ΤΗΛ: 2310-919921</t>
  </si>
  <si>
    <t>Καρόλου Ντηλ 24</t>
  </si>
  <si>
    <t>ΤΗΛ: 2310-231358</t>
  </si>
  <si>
    <r>
      <t>15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ΓΕΛ  Θεσ/νίκης</t>
    </r>
  </si>
  <si>
    <r>
      <t>20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ΓΕΛ Θεσ/νίκης</t>
    </r>
  </si>
  <si>
    <t>550-600</t>
  </si>
  <si>
    <t>Στρ. Στρεμπενιώτη, ΝΕΑΠΟΛΗ</t>
  </si>
  <si>
    <t>ΤΗΛ: 2310-587139,2310-607521</t>
  </si>
  <si>
    <r>
      <t>2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ΓΕΛ Νεάπολης</t>
    </r>
  </si>
  <si>
    <t>Επταπυργίου 150</t>
  </si>
  <si>
    <t>Τηλ. 2310-211522</t>
  </si>
  <si>
    <t>1o ΓΕΛ Συκεών</t>
  </si>
  <si>
    <r>
      <t>2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ΓΕΛ Σταυρούπολης</t>
    </r>
  </si>
  <si>
    <t>Τηλ 2310-606007</t>
  </si>
  <si>
    <t>Παπανικολή 42, ΣΤΑΥΡΟΥΠΟΛΗ</t>
  </si>
  <si>
    <r>
      <t>4</t>
    </r>
    <r>
      <rPr>
        <vertAlign val="superscript"/>
        <sz val="11"/>
        <color theme="1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</rPr>
      <t xml:space="preserve"> ΓΕΛ Σταυρούπολης</t>
    </r>
  </si>
  <si>
    <t>Τηλ. 2310-659540, 601105</t>
  </si>
  <si>
    <t>Ιθάκης-Όρια Ευόσμου, ΣΤΑΥΡΟΥΠΟΛΗ</t>
  </si>
  <si>
    <t>ΑΝΔΡΕΑ ΠΑΠΑΝΔΡΕΟΥ 37, ΜΑΡΟΥΣΙ</t>
  </si>
  <si>
    <t>ΥΠΟΥΡΓΕΙΟ ΠΑΙΔΕΙΑΣ, ΕΡΕΥΝΑΣ ΚΑΙ ΘΡΗΣΚΕΥΜΑΤΩΝ, ΑΙΘΟΥΣΑ "ΖΑΚΛΙΝ ΝΤΕ ΡΟΜΙΓΥ" (Παραρτημα του 6ου ΓΕΛ Αιγάλεω)</t>
  </si>
  <si>
    <t>ΧΩΡΗΤΙΚΟΤΗΤΑ ΓΙΑ ΣΧΕΔΙΑ</t>
  </si>
  <si>
    <t>ΑΤΤΙΚΗΣ</t>
  </si>
  <si>
    <t>ΝΟΤΙΑΣ ΕΛΛΑΔΑΣ</t>
  </si>
  <si>
    <t>1o ΓΕΛ Ευόσμου</t>
  </si>
  <si>
    <t>Νεμέας &amp; Θάλειας</t>
  </si>
  <si>
    <t>ΤΗΛ. 2310-768147</t>
  </si>
  <si>
    <t xml:space="preserve"> Α - ΓΕ
ΕΛ: 185
ΓΡ: 164</t>
  </si>
  <si>
    <t>Γ Ι - Ζ
ΕΛ: 125
ΓΡ:  117</t>
  </si>
  <si>
    <t>Η -  ΚΟΦ
ΕΛ: 232
ΓΡ:  207</t>
  </si>
  <si>
    <t>ΚΡΑ -  ΜΠΟ
ΕΛ: 217
ΓΡ:  196</t>
  </si>
  <si>
    <t xml:space="preserve"> ΜΠΡ - Π
ΕΛ: 203
ΓΡ: 187</t>
  </si>
  <si>
    <t xml:space="preserve"> Ρ -  Ψ
ΕΛ: 312
ΓΡ:  284</t>
  </si>
  <si>
    <t>Α - Ε
ΕΛ: 176
ΓΡ: 152</t>
  </si>
  <si>
    <t>Ζ - ΜΑ
ΕΛ:  272
ΓΡ: 245</t>
  </si>
  <si>
    <t>ΜΕ -  Ρ
ΕΛ: 222
ΓΡ: 202</t>
  </si>
  <si>
    <t>Σ - Ψ
ΕΛ: 225
ΓΡ: 200</t>
  </si>
  <si>
    <t>Α - ΔΟ (246)</t>
  </si>
  <si>
    <t>ΔΡ - Κ (292)</t>
  </si>
  <si>
    <t>8ο ΓΕΛ ΑΘΗΝΩΝ</t>
  </si>
  <si>
    <t xml:space="preserve">ΝΙΚΟΠΟΛΕΩΣ 33, ΑΘΗΝΑ (ΠΛ. ΚΟΛΙΑΤΣΟΥ) </t>
  </si>
  <si>
    <t>ΤΗΛ: 2108674196</t>
  </si>
  <si>
    <t>11 Χ 25
4 Χ 26</t>
  </si>
  <si>
    <t>Λ - Π (358)</t>
  </si>
  <si>
    <t>Ρ - Ψ (329)</t>
  </si>
  <si>
    <t>Α - ΚΑΡ (323)</t>
  </si>
  <si>
    <t>ΚΑΣ - Ν (301)</t>
  </si>
  <si>
    <t>Ξ - Ψ (333)</t>
  </si>
  <si>
    <t>Α - Ψ (334)</t>
  </si>
  <si>
    <t>Α - Ψ (338)</t>
  </si>
  <si>
    <t>Α - ΜΕ (384)</t>
  </si>
  <si>
    <t xml:space="preserve">ΚΩΝΣΤΑΝΤΙΝΟΥΠΟΛΕΩΣ ΚΑΙ ΒΟΥΤΣΑΛΗ (είσοδος από Βούτσαλη)  ΠΕΤΡΟΥΠΟΛΗ,  </t>
  </si>
  <si>
    <t>ΤΗΛ/FAX: 2105019955,
2105012314</t>
  </si>
  <si>
    <t>ΜΗ - Ψ (384)</t>
  </si>
  <si>
    <t>Α - Μ (448)</t>
  </si>
  <si>
    <t>Ν - Ψ (320)</t>
  </si>
  <si>
    <t>Α - Θ
ΕΛ: 345
ΓΡ: 304</t>
  </si>
  <si>
    <t>Ι - ΜΑ
ΕΛ: 324
ΓΡ:  290</t>
  </si>
  <si>
    <t>Α - Ο (279)</t>
  </si>
  <si>
    <t>Π - Ω (213)</t>
  </si>
  <si>
    <t>Α - Κ (389)</t>
  </si>
  <si>
    <t>Λ - ΠΝ (272)</t>
  </si>
  <si>
    <t>ΠΟ - Ω (272)</t>
  </si>
  <si>
    <t>31ο ΓΕ.Λ. Θεσ/νίκης</t>
  </si>
  <si>
    <t>Αναξιμάνδρου 79</t>
  </si>
  <si>
    <t>2310-316897</t>
  </si>
  <si>
    <t>ΜΟΥΣΙΚΟ ΣΧΟΛΕΙΟ ΘΕΣΝΙΚΗΣ</t>
  </si>
  <si>
    <t>ΤΗΛ.: 2106911117, 6917117, 6917127 
FAX: 2106917311</t>
  </si>
  <si>
    <t>ΤΗΛ.: 2103474157, 3468766
FAX: 2103411548</t>
  </si>
  <si>
    <t>Α -Χ (310)</t>
  </si>
  <si>
    <t>Α -Ψ (171)</t>
  </si>
  <si>
    <t>Α - Λ (342)</t>
  </si>
  <si>
    <t>Μ - Ρ (210)</t>
  </si>
  <si>
    <t xml:space="preserve">2ο ΓΕΛ Αμπελοκήπων </t>
  </si>
  <si>
    <t>Ν. Πλαστήρα 54, Αμπελόκηποι Θεσ/νικης</t>
  </si>
  <si>
    <t>Σ - Χ (210)</t>
  </si>
  <si>
    <t>Α - ΣΠ (605)</t>
  </si>
  <si>
    <t>Προέκταση Εγνατίας 118, τέρμα Πυλαίας</t>
  </si>
  <si>
    <t>ΣΤ-Χ(157)</t>
  </si>
  <si>
    <t xml:space="preserve">1ο ΕΠΑΛ ΠΕΤΡΟΥΠΟΛΗΣ </t>
  </si>
  <si>
    <t>1ο ΓΕΛ ΣΤΑΥΡΟΥΠΟΛΗΣ</t>
  </si>
  <si>
    <t xml:space="preserve">Πεσόντων Ηρώων 2,Σταυρούπολη </t>
  </si>
  <si>
    <t>ΤΗΛ: 2310656387</t>
  </si>
  <si>
    <t>ΜΕ - ΠΙ
ΕΛ: 343
ΓΡ: 307</t>
  </si>
  <si>
    <t>ΠΛ-ΤΟΤ
ΕΛ: 179
ΓΡ: 157</t>
  </si>
  <si>
    <t>ΤΟΥ-Ψ
ΕΛ: 180
ΓΡ:163</t>
  </si>
  <si>
    <t xml:space="preserve">1o ΕΠΑΛ ΑΘΗΝΩΝ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</si>
</sst>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0"/>
      <name val="Arial Greek"/>
      <charset val="161"/>
    </font>
    <font>
      <b/>
      <sz val="12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vertAlign val="superscript"/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</font>
    <font>
      <sz val="12"/>
      <color theme="1"/>
      <name val="Calibri"/>
      <family val="2"/>
      <charset val="161"/>
    </font>
    <font>
      <b/>
      <sz val="12"/>
      <name val="Calibri"/>
      <family val="2"/>
      <charset val="161"/>
      <scheme val="minor"/>
    </font>
    <font>
      <b/>
      <sz val="12"/>
      <color rgb="FF0070C0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color indexed="8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" fontId="3" fillId="0" borderId="0"/>
    <xf numFmtId="0" fontId="2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</cellXfs>
  <cellStyles count="4">
    <cellStyle name="Βασικό_Φύλλο1" xfId="2"/>
    <cellStyle name="Κανονικό" xfId="0" builtinId="0"/>
    <cellStyle name="Κανονικό 2" xfId="1"/>
    <cellStyle name="Κανονικό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abSelected="1" topLeftCell="D1" zoomScale="75" zoomScaleNormal="75" workbookViewId="0">
      <pane ySplit="1" topLeftCell="A2" activePane="bottomLeft" state="frozen"/>
      <selection pane="bottomLeft" activeCell="O65" sqref="O65"/>
    </sheetView>
  </sheetViews>
  <sheetFormatPr defaultRowHeight="15" x14ac:dyDescent="0.25"/>
  <cols>
    <col min="1" max="1" width="5.5703125" customWidth="1"/>
    <col min="2" max="2" width="19.140625" customWidth="1"/>
    <col min="3" max="3" width="38.7109375" customWidth="1"/>
    <col min="4" max="4" width="34.28515625" customWidth="1"/>
    <col min="5" max="5" width="7.28515625" style="1" customWidth="1"/>
    <col min="6" max="6" width="30.28515625" style="1" customWidth="1"/>
    <col min="7" max="7" width="16.42578125" style="1" customWidth="1"/>
    <col min="8" max="8" width="12" style="1" customWidth="1"/>
    <col min="9" max="10" width="16.28515625" style="1" customWidth="1"/>
    <col min="11" max="11" width="18.7109375" customWidth="1"/>
  </cols>
  <sheetData>
    <row r="1" spans="1:11" s="14" customFormat="1" ht="28.5" customHeight="1" x14ac:dyDescent="0.25">
      <c r="A1" s="2" t="s">
        <v>0</v>
      </c>
      <c r="B1" s="3" t="s">
        <v>14</v>
      </c>
      <c r="C1" s="3" t="s">
        <v>1</v>
      </c>
      <c r="D1" s="2" t="s">
        <v>6</v>
      </c>
      <c r="E1" s="2" t="s">
        <v>2</v>
      </c>
      <c r="F1" s="2" t="s">
        <v>3</v>
      </c>
      <c r="G1" s="3" t="s">
        <v>12</v>
      </c>
      <c r="H1" s="3" t="s">
        <v>4</v>
      </c>
      <c r="I1" s="3" t="s">
        <v>13</v>
      </c>
      <c r="J1" s="3" t="s">
        <v>120</v>
      </c>
      <c r="K1" s="3" t="s">
        <v>5</v>
      </c>
    </row>
    <row r="2" spans="1:11" s="9" customFormat="1" ht="31.5" customHeight="1" x14ac:dyDescent="0.25">
      <c r="A2" s="35" t="s">
        <v>7</v>
      </c>
      <c r="B2" s="36"/>
      <c r="C2" s="36"/>
      <c r="D2" s="36"/>
      <c r="E2" s="37"/>
      <c r="F2" s="37"/>
      <c r="G2" s="37"/>
      <c r="H2" s="37"/>
      <c r="I2" s="37"/>
      <c r="J2" s="37"/>
      <c r="K2" s="36"/>
    </row>
    <row r="3" spans="1:11" s="9" customFormat="1" ht="23.25" customHeight="1" x14ac:dyDescent="0.25">
      <c r="A3" s="34" t="s">
        <v>31</v>
      </c>
      <c r="E3" s="12"/>
      <c r="F3" s="12"/>
      <c r="G3" s="12"/>
      <c r="H3" s="12"/>
      <c r="I3" s="12"/>
      <c r="J3" s="12"/>
    </row>
    <row r="4" spans="1:11" s="9" customFormat="1" ht="23.25" customHeight="1" x14ac:dyDescent="0.25">
      <c r="A4" s="33" t="s">
        <v>121</v>
      </c>
      <c r="E4" s="12"/>
      <c r="F4" s="12"/>
      <c r="G4" s="12"/>
      <c r="H4" s="12"/>
      <c r="I4" s="12"/>
      <c r="J4" s="12"/>
    </row>
    <row r="5" spans="1:11" s="54" customFormat="1" ht="53.25" customHeight="1" x14ac:dyDescent="0.25">
      <c r="A5" s="7">
        <v>1</v>
      </c>
      <c r="B5" s="21" t="s">
        <v>21</v>
      </c>
      <c r="C5" s="21" t="s">
        <v>11</v>
      </c>
      <c r="D5" s="47" t="s">
        <v>18</v>
      </c>
      <c r="E5" s="7">
        <v>11526</v>
      </c>
      <c r="F5" s="48" t="s">
        <v>166</v>
      </c>
      <c r="G5" s="7">
        <v>280</v>
      </c>
      <c r="H5" s="7">
        <v>15</v>
      </c>
      <c r="I5" s="7">
        <v>12</v>
      </c>
      <c r="J5" s="7">
        <f>I5*H5</f>
        <v>180</v>
      </c>
      <c r="K5" s="57" t="s">
        <v>126</v>
      </c>
    </row>
    <row r="6" spans="1:11" s="54" customFormat="1" ht="45" x14ac:dyDescent="0.25">
      <c r="A6" s="7">
        <v>2</v>
      </c>
      <c r="B6" s="21" t="s">
        <v>21</v>
      </c>
      <c r="C6" s="21" t="s">
        <v>185</v>
      </c>
      <c r="D6" s="47" t="s">
        <v>91</v>
      </c>
      <c r="E6" s="7">
        <v>10436</v>
      </c>
      <c r="F6" s="48" t="s">
        <v>20</v>
      </c>
      <c r="G6" s="7">
        <v>200</v>
      </c>
      <c r="H6" s="7">
        <v>10</v>
      </c>
      <c r="I6" s="7">
        <v>12</v>
      </c>
      <c r="J6" s="7">
        <f t="shared" ref="J6:J22" si="0">I6*H6</f>
        <v>120</v>
      </c>
      <c r="K6" s="57" t="s">
        <v>127</v>
      </c>
    </row>
    <row r="7" spans="1:11" s="75" customFormat="1" ht="45" x14ac:dyDescent="0.25">
      <c r="A7" s="7">
        <v>3</v>
      </c>
      <c r="B7" s="21" t="s">
        <v>25</v>
      </c>
      <c r="C7" s="47" t="s">
        <v>22</v>
      </c>
      <c r="D7" s="47" t="s">
        <v>27</v>
      </c>
      <c r="E7" s="7">
        <v>15234</v>
      </c>
      <c r="F7" s="48" t="s">
        <v>26</v>
      </c>
      <c r="G7" s="7">
        <v>260</v>
      </c>
      <c r="H7" s="7">
        <v>20</v>
      </c>
      <c r="I7" s="7">
        <v>12</v>
      </c>
      <c r="J7" s="7">
        <f t="shared" si="0"/>
        <v>240</v>
      </c>
      <c r="K7" s="57" t="s">
        <v>128</v>
      </c>
    </row>
    <row r="8" spans="1:11" s="75" customFormat="1" ht="45" x14ac:dyDescent="0.25">
      <c r="A8" s="7">
        <v>4</v>
      </c>
      <c r="B8" s="21" t="s">
        <v>25</v>
      </c>
      <c r="C8" s="21" t="s">
        <v>23</v>
      </c>
      <c r="D8" s="47" t="s">
        <v>28</v>
      </c>
      <c r="E8" s="7">
        <v>15124</v>
      </c>
      <c r="F8" s="48" t="s">
        <v>44</v>
      </c>
      <c r="G8" s="7">
        <v>216</v>
      </c>
      <c r="H8" s="7">
        <v>18</v>
      </c>
      <c r="I8" s="7">
        <v>12</v>
      </c>
      <c r="J8" s="7">
        <f t="shared" si="0"/>
        <v>216</v>
      </c>
      <c r="K8" s="57" t="s">
        <v>129</v>
      </c>
    </row>
    <row r="9" spans="1:11" s="75" customFormat="1" ht="49.5" customHeight="1" x14ac:dyDescent="0.25">
      <c r="A9" s="7">
        <v>5</v>
      </c>
      <c r="B9" s="21" t="s">
        <v>36</v>
      </c>
      <c r="C9" s="21" t="s">
        <v>35</v>
      </c>
      <c r="D9" s="47" t="s">
        <v>38</v>
      </c>
      <c r="E9" s="7">
        <v>17343</v>
      </c>
      <c r="F9" s="56" t="s">
        <v>34</v>
      </c>
      <c r="G9" s="7">
        <v>225</v>
      </c>
      <c r="H9" s="7">
        <v>17</v>
      </c>
      <c r="I9" s="7">
        <v>12</v>
      </c>
      <c r="J9" s="7">
        <f t="shared" si="0"/>
        <v>204</v>
      </c>
      <c r="K9" s="57" t="s">
        <v>130</v>
      </c>
    </row>
    <row r="10" spans="1:11" s="75" customFormat="1" ht="45" x14ac:dyDescent="0.25">
      <c r="A10" s="7">
        <v>6</v>
      </c>
      <c r="B10" s="21" t="s">
        <v>36</v>
      </c>
      <c r="C10" s="21" t="s">
        <v>33</v>
      </c>
      <c r="D10" s="47" t="s">
        <v>39</v>
      </c>
      <c r="E10" s="7">
        <v>17673</v>
      </c>
      <c r="F10" s="48" t="s">
        <v>37</v>
      </c>
      <c r="G10" s="7">
        <v>324</v>
      </c>
      <c r="H10" s="7">
        <v>27</v>
      </c>
      <c r="I10" s="7">
        <v>12</v>
      </c>
      <c r="J10" s="7">
        <f t="shared" si="0"/>
        <v>324</v>
      </c>
      <c r="K10" s="57" t="s">
        <v>131</v>
      </c>
    </row>
    <row r="11" spans="1:11" s="54" customFormat="1" ht="26.25" customHeight="1" x14ac:dyDescent="0.25">
      <c r="A11" s="55" t="s">
        <v>122</v>
      </c>
      <c r="B11" s="49"/>
      <c r="C11" s="41"/>
      <c r="D11" s="50"/>
      <c r="E11" s="51"/>
      <c r="F11" s="52"/>
      <c r="G11" s="51"/>
      <c r="H11" s="51">
        <f>SUM(H5:H10)</f>
        <v>107</v>
      </c>
      <c r="I11" s="40"/>
      <c r="J11" s="40"/>
      <c r="K11" s="53"/>
    </row>
    <row r="12" spans="1:11" s="54" customFormat="1" ht="46.5" customHeight="1" x14ac:dyDescent="0.25">
      <c r="A12" s="7">
        <v>1</v>
      </c>
      <c r="B12" s="21" t="s">
        <v>21</v>
      </c>
      <c r="C12" s="21" t="s">
        <v>9</v>
      </c>
      <c r="D12" s="47" t="s">
        <v>19</v>
      </c>
      <c r="E12" s="7">
        <v>11524</v>
      </c>
      <c r="F12" s="48" t="s">
        <v>17</v>
      </c>
      <c r="G12" s="7">
        <v>300</v>
      </c>
      <c r="H12" s="7">
        <v>14</v>
      </c>
      <c r="I12" s="7">
        <v>12</v>
      </c>
      <c r="J12" s="7">
        <f>I12*H12</f>
        <v>168</v>
      </c>
      <c r="K12" s="57" t="s">
        <v>132</v>
      </c>
    </row>
    <row r="13" spans="1:11" s="54" customFormat="1" ht="48" customHeight="1" x14ac:dyDescent="0.25">
      <c r="A13" s="7">
        <v>2</v>
      </c>
      <c r="B13" s="21" t="s">
        <v>21</v>
      </c>
      <c r="C13" s="21" t="s">
        <v>8</v>
      </c>
      <c r="D13" s="47" t="s">
        <v>15</v>
      </c>
      <c r="E13" s="7">
        <v>11634</v>
      </c>
      <c r="F13" s="48" t="s">
        <v>16</v>
      </c>
      <c r="G13" s="7">
        <v>350</v>
      </c>
      <c r="H13" s="7">
        <v>22</v>
      </c>
      <c r="I13" s="7">
        <v>12</v>
      </c>
      <c r="J13" s="7">
        <f>I13*H13</f>
        <v>264</v>
      </c>
      <c r="K13" s="57" t="s">
        <v>133</v>
      </c>
    </row>
    <row r="14" spans="1:11" s="75" customFormat="1" ht="48" customHeight="1" x14ac:dyDescent="0.25">
      <c r="A14" s="7">
        <v>3</v>
      </c>
      <c r="B14" s="21" t="s">
        <v>25</v>
      </c>
      <c r="C14" s="47" t="s">
        <v>24</v>
      </c>
      <c r="D14" s="47" t="s">
        <v>29</v>
      </c>
      <c r="E14" s="7">
        <v>15669</v>
      </c>
      <c r="F14" s="48" t="s">
        <v>30</v>
      </c>
      <c r="G14" s="7">
        <v>247</v>
      </c>
      <c r="H14" s="7">
        <v>19</v>
      </c>
      <c r="I14" s="7">
        <v>12</v>
      </c>
      <c r="J14" s="7">
        <f>I14*H14</f>
        <v>228</v>
      </c>
      <c r="K14" s="57" t="s">
        <v>134</v>
      </c>
    </row>
    <row r="15" spans="1:11" s="54" customFormat="1" ht="52.5" customHeight="1" x14ac:dyDescent="0.25">
      <c r="A15" s="7">
        <v>4</v>
      </c>
      <c r="B15" s="21" t="s">
        <v>42</v>
      </c>
      <c r="C15" s="6" t="s">
        <v>40</v>
      </c>
      <c r="D15" s="47" t="s">
        <v>43</v>
      </c>
      <c r="E15" s="61">
        <v>18539</v>
      </c>
      <c r="F15" s="62" t="s">
        <v>41</v>
      </c>
      <c r="G15" s="61">
        <v>225</v>
      </c>
      <c r="H15" s="61">
        <v>19</v>
      </c>
      <c r="I15" s="7">
        <v>12</v>
      </c>
      <c r="J15" s="7">
        <f>I15*H15</f>
        <v>228</v>
      </c>
      <c r="K15" s="57" t="s">
        <v>135</v>
      </c>
    </row>
    <row r="16" spans="1:11" s="54" customFormat="1" ht="26.25" customHeight="1" x14ac:dyDescent="0.25">
      <c r="A16" s="55"/>
      <c r="B16" s="49"/>
      <c r="C16" s="41"/>
      <c r="D16" s="50"/>
      <c r="E16" s="51"/>
      <c r="F16" s="52"/>
      <c r="G16" s="51"/>
      <c r="H16" s="51">
        <f>SUM(H12:H15)</f>
        <v>74</v>
      </c>
      <c r="I16" s="40"/>
      <c r="J16" s="40"/>
      <c r="K16" s="53"/>
    </row>
    <row r="17" spans="1:11" s="9" customFormat="1" ht="23.25" customHeight="1" x14ac:dyDescent="0.25">
      <c r="A17" s="34" t="s">
        <v>45</v>
      </c>
      <c r="D17" s="14"/>
      <c r="E17" s="12"/>
      <c r="F17" s="12"/>
      <c r="G17" s="12"/>
      <c r="H17" s="12"/>
      <c r="I17" s="12"/>
      <c r="J17" s="31"/>
    </row>
    <row r="18" spans="1:11" s="54" customFormat="1" ht="45" customHeight="1" x14ac:dyDescent="0.25">
      <c r="A18" s="7">
        <v>1</v>
      </c>
      <c r="B18" s="6" t="s">
        <v>49</v>
      </c>
      <c r="C18" s="6" t="s">
        <v>50</v>
      </c>
      <c r="D18" s="21" t="s">
        <v>46</v>
      </c>
      <c r="E18" s="61">
        <v>54655</v>
      </c>
      <c r="F18" s="6" t="s">
        <v>57</v>
      </c>
      <c r="G18" s="77">
        <v>400</v>
      </c>
      <c r="H18" s="63">
        <v>20</v>
      </c>
      <c r="I18" s="78">
        <v>20</v>
      </c>
      <c r="J18" s="7">
        <f>I18*H18</f>
        <v>400</v>
      </c>
      <c r="K18" s="57" t="s">
        <v>155</v>
      </c>
    </row>
    <row r="19" spans="1:11" s="54" customFormat="1" ht="46.5" customHeight="1" x14ac:dyDescent="0.25">
      <c r="A19" s="7">
        <v>2</v>
      </c>
      <c r="B19" s="6" t="s">
        <v>49</v>
      </c>
      <c r="C19" s="6" t="s">
        <v>51</v>
      </c>
      <c r="D19" s="21" t="s">
        <v>47</v>
      </c>
      <c r="E19" s="61">
        <v>54250</v>
      </c>
      <c r="F19" s="6" t="s">
        <v>58</v>
      </c>
      <c r="G19" s="77">
        <v>400</v>
      </c>
      <c r="H19" s="63">
        <v>19</v>
      </c>
      <c r="I19" s="78">
        <v>21</v>
      </c>
      <c r="J19" s="7">
        <f t="shared" si="0"/>
        <v>399</v>
      </c>
      <c r="K19" s="57" t="s">
        <v>156</v>
      </c>
    </row>
    <row r="20" spans="1:11" s="54" customFormat="1" ht="47.25" customHeight="1" x14ac:dyDescent="0.25">
      <c r="A20" s="10">
        <v>3</v>
      </c>
      <c r="B20" s="64" t="s">
        <v>49</v>
      </c>
      <c r="C20" s="64" t="s">
        <v>52</v>
      </c>
      <c r="D20" s="65" t="s">
        <v>48</v>
      </c>
      <c r="E20" s="66">
        <v>55134</v>
      </c>
      <c r="F20" s="64" t="s">
        <v>59</v>
      </c>
      <c r="G20" s="79">
        <v>400</v>
      </c>
      <c r="H20" s="63">
        <v>22</v>
      </c>
      <c r="I20" s="80">
        <v>18</v>
      </c>
      <c r="J20" s="7">
        <f>I20*H20</f>
        <v>396</v>
      </c>
      <c r="K20" s="57" t="s">
        <v>182</v>
      </c>
    </row>
    <row r="21" spans="1:11" s="54" customFormat="1" ht="54" customHeight="1" x14ac:dyDescent="0.25">
      <c r="A21" s="7">
        <v>4</v>
      </c>
      <c r="B21" s="6" t="s">
        <v>54</v>
      </c>
      <c r="C21" s="67" t="s">
        <v>55</v>
      </c>
      <c r="D21" s="67" t="s">
        <v>53</v>
      </c>
      <c r="E21" s="63">
        <v>56224</v>
      </c>
      <c r="F21" s="62" t="s">
        <v>56</v>
      </c>
      <c r="G21" s="63">
        <v>250</v>
      </c>
      <c r="H21" s="68">
        <v>15</v>
      </c>
      <c r="I21" s="61">
        <v>20</v>
      </c>
      <c r="J21" s="7">
        <f t="shared" si="0"/>
        <v>300</v>
      </c>
      <c r="K21" s="57" t="s">
        <v>183</v>
      </c>
    </row>
    <row r="22" spans="1:11" s="54" customFormat="1" ht="54" customHeight="1" x14ac:dyDescent="0.25">
      <c r="A22" s="7">
        <v>5</v>
      </c>
      <c r="B22" s="6" t="s">
        <v>54</v>
      </c>
      <c r="C22" s="67" t="s">
        <v>179</v>
      </c>
      <c r="D22" s="67" t="s">
        <v>180</v>
      </c>
      <c r="E22" s="63">
        <v>56430</v>
      </c>
      <c r="F22" s="62" t="s">
        <v>181</v>
      </c>
      <c r="G22" s="63">
        <v>300</v>
      </c>
      <c r="H22" s="63">
        <v>12</v>
      </c>
      <c r="I22" s="61">
        <v>15</v>
      </c>
      <c r="J22" s="7">
        <f t="shared" si="0"/>
        <v>180</v>
      </c>
      <c r="K22" s="57" t="s">
        <v>184</v>
      </c>
    </row>
    <row r="23" spans="1:11" s="9" customFormat="1" ht="18" customHeight="1" x14ac:dyDescent="0.25">
      <c r="A23" s="40"/>
      <c r="B23" s="41"/>
      <c r="C23" s="27"/>
      <c r="D23" s="27"/>
      <c r="E23" s="28"/>
      <c r="F23" s="42"/>
      <c r="G23" s="28"/>
      <c r="H23" s="28">
        <f>SUM(H18:H22)</f>
        <v>88</v>
      </c>
      <c r="I23" s="23"/>
      <c r="J23" s="23"/>
    </row>
    <row r="24" spans="1:11" s="9" customFormat="1" ht="29.25" customHeight="1" x14ac:dyDescent="0.25">
      <c r="A24" s="38" t="s">
        <v>61</v>
      </c>
      <c r="B24" s="36"/>
      <c r="C24" s="36"/>
      <c r="D24" s="39"/>
      <c r="E24" s="37"/>
      <c r="F24" s="37"/>
      <c r="G24" s="37"/>
      <c r="H24" s="37"/>
      <c r="I24" s="37"/>
      <c r="J24" s="37"/>
      <c r="K24" s="36"/>
    </row>
    <row r="25" spans="1:11" s="9" customFormat="1" ht="25.5" customHeight="1" x14ac:dyDescent="0.25">
      <c r="A25" s="34" t="s">
        <v>31</v>
      </c>
      <c r="D25" s="14"/>
      <c r="E25" s="12"/>
      <c r="F25" s="12"/>
      <c r="G25" s="12"/>
      <c r="H25" s="12"/>
      <c r="I25" s="12"/>
      <c r="J25" s="12"/>
    </row>
    <row r="26" spans="1:11" s="9" customFormat="1" ht="30" x14ac:dyDescent="0.25">
      <c r="A26" s="61">
        <v>1</v>
      </c>
      <c r="B26" s="21" t="s">
        <v>21</v>
      </c>
      <c r="C26" s="6" t="s">
        <v>60</v>
      </c>
      <c r="D26" s="47" t="s">
        <v>62</v>
      </c>
      <c r="E26" s="61">
        <v>11851</v>
      </c>
      <c r="F26" s="62" t="s">
        <v>167</v>
      </c>
      <c r="G26" s="61">
        <v>250</v>
      </c>
      <c r="H26" s="61">
        <v>11</v>
      </c>
      <c r="I26" s="61">
        <v>23</v>
      </c>
      <c r="J26" s="61"/>
      <c r="K26" s="74" t="s">
        <v>136</v>
      </c>
    </row>
    <row r="27" spans="1:11" s="9" customFormat="1" ht="30" x14ac:dyDescent="0.25">
      <c r="A27" s="61">
        <v>2</v>
      </c>
      <c r="B27" s="21" t="s">
        <v>21</v>
      </c>
      <c r="C27" s="6" t="s">
        <v>9</v>
      </c>
      <c r="D27" s="47" t="s">
        <v>64</v>
      </c>
      <c r="E27" s="61">
        <v>11524</v>
      </c>
      <c r="F27" s="62" t="s">
        <v>63</v>
      </c>
      <c r="G27" s="61">
        <v>300</v>
      </c>
      <c r="H27" s="61">
        <v>14</v>
      </c>
      <c r="I27" s="61" t="s">
        <v>10</v>
      </c>
      <c r="J27" s="61"/>
      <c r="K27" s="74" t="s">
        <v>137</v>
      </c>
    </row>
    <row r="28" spans="1:11" s="54" customFormat="1" ht="30" x14ac:dyDescent="0.25">
      <c r="A28" s="61">
        <v>3</v>
      </c>
      <c r="B28" s="21" t="s">
        <v>21</v>
      </c>
      <c r="C28" s="6" t="s">
        <v>138</v>
      </c>
      <c r="D28" s="47" t="s">
        <v>139</v>
      </c>
      <c r="E28" s="61">
        <v>11253</v>
      </c>
      <c r="F28" s="62" t="s">
        <v>140</v>
      </c>
      <c r="G28" s="61">
        <v>380</v>
      </c>
      <c r="H28" s="61">
        <v>15</v>
      </c>
      <c r="I28" s="86" t="s">
        <v>141</v>
      </c>
      <c r="J28" s="61"/>
      <c r="K28" s="74" t="s">
        <v>142</v>
      </c>
    </row>
    <row r="29" spans="1:11" s="9" customFormat="1" ht="30" x14ac:dyDescent="0.25">
      <c r="A29" s="61">
        <v>4</v>
      </c>
      <c r="B29" s="21" t="s">
        <v>32</v>
      </c>
      <c r="C29" s="6" t="s">
        <v>65</v>
      </c>
      <c r="D29" s="47" t="s">
        <v>67</v>
      </c>
      <c r="E29" s="61">
        <v>12135</v>
      </c>
      <c r="F29" s="62" t="s">
        <v>66</v>
      </c>
      <c r="G29" s="61">
        <v>360</v>
      </c>
      <c r="H29" s="61">
        <v>18</v>
      </c>
      <c r="I29" s="61">
        <v>20</v>
      </c>
      <c r="J29" s="61"/>
      <c r="K29" s="74" t="s">
        <v>143</v>
      </c>
    </row>
    <row r="30" spans="1:11" s="9" customFormat="1" ht="29.25" customHeight="1" x14ac:dyDescent="0.25">
      <c r="A30" s="34" t="s">
        <v>45</v>
      </c>
      <c r="E30" s="12"/>
      <c r="F30" s="12"/>
      <c r="G30" s="12" t="e">
        <f>SUM(G26:G29)-#REF!</f>
        <v>#REF!</v>
      </c>
      <c r="H30" s="12"/>
      <c r="I30" s="12"/>
      <c r="J30" s="12"/>
    </row>
    <row r="31" spans="1:11" s="75" customFormat="1" ht="40.5" customHeight="1" x14ac:dyDescent="0.25">
      <c r="A31" s="10">
        <v>1</v>
      </c>
      <c r="B31" s="69" t="s">
        <v>93</v>
      </c>
      <c r="C31" s="81" t="s">
        <v>98</v>
      </c>
      <c r="D31" s="81" t="s">
        <v>96</v>
      </c>
      <c r="E31" s="82">
        <v>53634</v>
      </c>
      <c r="F31" s="81" t="s">
        <v>97</v>
      </c>
      <c r="G31" s="82">
        <v>350</v>
      </c>
      <c r="H31" s="82">
        <v>18</v>
      </c>
      <c r="I31" s="10"/>
      <c r="J31" s="10"/>
      <c r="K31" s="83" t="s">
        <v>157</v>
      </c>
    </row>
    <row r="32" spans="1:11" s="75" customFormat="1" ht="40.5" customHeight="1" x14ac:dyDescent="0.25">
      <c r="A32" s="7">
        <v>2</v>
      </c>
      <c r="B32" s="21" t="s">
        <v>54</v>
      </c>
      <c r="C32" s="67" t="s">
        <v>115</v>
      </c>
      <c r="D32" s="67" t="s">
        <v>117</v>
      </c>
      <c r="E32" s="71">
        <v>56431</v>
      </c>
      <c r="F32" s="67" t="s">
        <v>116</v>
      </c>
      <c r="G32" s="63">
        <v>250</v>
      </c>
      <c r="H32" s="63">
        <v>13</v>
      </c>
      <c r="I32" s="7"/>
      <c r="J32" s="7"/>
      <c r="K32" s="74" t="s">
        <v>158</v>
      </c>
    </row>
    <row r="33" spans="1:11" s="14" customFormat="1" ht="19.5" customHeight="1" x14ac:dyDescent="0.25">
      <c r="A33" s="31"/>
      <c r="B33" s="26"/>
      <c r="C33" s="27"/>
      <c r="D33" s="27"/>
      <c r="E33" s="32"/>
      <c r="F33" s="27"/>
      <c r="G33" s="28">
        <f>SUM(G31:G32)</f>
        <v>600</v>
      </c>
      <c r="H33" s="28"/>
      <c r="I33" s="31"/>
      <c r="J33" s="31"/>
      <c r="K33" s="26"/>
    </row>
    <row r="34" spans="1:11" s="9" customFormat="1" ht="32.25" customHeight="1" x14ac:dyDescent="0.25">
      <c r="A34" s="35" t="s">
        <v>68</v>
      </c>
      <c r="B34" s="43"/>
      <c r="C34" s="43"/>
      <c r="D34" s="43"/>
      <c r="E34" s="43"/>
      <c r="F34" s="43"/>
      <c r="G34" s="43"/>
      <c r="H34" s="37"/>
      <c r="I34" s="37"/>
      <c r="J34" s="37"/>
      <c r="K34" s="36"/>
    </row>
    <row r="35" spans="1:11" s="9" customFormat="1" ht="22.5" customHeight="1" x14ac:dyDescent="0.25">
      <c r="A35" s="34" t="s">
        <v>31</v>
      </c>
      <c r="E35" s="12"/>
      <c r="F35" s="12"/>
      <c r="G35" s="12"/>
      <c r="H35" s="12"/>
      <c r="I35" s="12"/>
      <c r="J35" s="12"/>
    </row>
    <row r="36" spans="1:11" s="75" customFormat="1" ht="39.75" customHeight="1" x14ac:dyDescent="0.25">
      <c r="A36" s="7">
        <v>1</v>
      </c>
      <c r="B36" s="21" t="s">
        <v>21</v>
      </c>
      <c r="C36" s="6" t="s">
        <v>138</v>
      </c>
      <c r="D36" s="47" t="s">
        <v>139</v>
      </c>
      <c r="E36" s="61">
        <v>11253</v>
      </c>
      <c r="F36" s="62" t="s">
        <v>140</v>
      </c>
      <c r="G36" s="61">
        <v>380</v>
      </c>
      <c r="H36" s="61">
        <v>15</v>
      </c>
      <c r="I36" s="86" t="s">
        <v>141</v>
      </c>
      <c r="J36" s="7"/>
      <c r="K36" s="74" t="s">
        <v>144</v>
      </c>
    </row>
    <row r="37" spans="1:11" s="14" customFormat="1" ht="39.75" customHeight="1" x14ac:dyDescent="0.25">
      <c r="A37" s="7">
        <v>2</v>
      </c>
      <c r="B37" s="21" t="s">
        <v>21</v>
      </c>
      <c r="C37" s="21" t="s">
        <v>69</v>
      </c>
      <c r="D37" s="47" t="s">
        <v>71</v>
      </c>
      <c r="E37" s="7">
        <v>16341</v>
      </c>
      <c r="F37" s="48" t="s">
        <v>70</v>
      </c>
      <c r="G37" s="7">
        <v>350</v>
      </c>
      <c r="H37" s="7">
        <v>17</v>
      </c>
      <c r="I37" s="7">
        <v>23</v>
      </c>
      <c r="J37" s="7"/>
      <c r="K37" s="74" t="s">
        <v>145</v>
      </c>
    </row>
    <row r="38" spans="1:11" s="9" customFormat="1" ht="42" customHeight="1" x14ac:dyDescent="0.25">
      <c r="A38" s="61">
        <v>3</v>
      </c>
      <c r="B38" s="6" t="s">
        <v>36</v>
      </c>
      <c r="C38" s="6" t="s">
        <v>72</v>
      </c>
      <c r="D38" s="47" t="s">
        <v>73</v>
      </c>
      <c r="E38" s="61">
        <v>17563</v>
      </c>
      <c r="F38" s="62" t="s">
        <v>74</v>
      </c>
      <c r="G38" s="61">
        <v>400</v>
      </c>
      <c r="H38" s="61">
        <v>19</v>
      </c>
      <c r="I38" s="61">
        <v>21</v>
      </c>
      <c r="J38" s="61"/>
      <c r="K38" s="74" t="s">
        <v>146</v>
      </c>
    </row>
    <row r="39" spans="1:11" s="9" customFormat="1" ht="25.5" customHeight="1" x14ac:dyDescent="0.25">
      <c r="A39" s="34" t="s">
        <v>45</v>
      </c>
      <c r="E39" s="12"/>
      <c r="F39" s="12"/>
      <c r="G39" s="12">
        <f>SUM(G36:G38)</f>
        <v>1130</v>
      </c>
      <c r="H39" s="12"/>
      <c r="I39" s="12"/>
      <c r="J39" s="12"/>
    </row>
    <row r="40" spans="1:11" s="75" customFormat="1" ht="44.25" customHeight="1" x14ac:dyDescent="0.25">
      <c r="A40" s="10">
        <v>1</v>
      </c>
      <c r="B40" s="69" t="s">
        <v>93</v>
      </c>
      <c r="C40" s="70" t="s">
        <v>104</v>
      </c>
      <c r="D40" s="70" t="s">
        <v>99</v>
      </c>
      <c r="E40" s="84">
        <v>54453</v>
      </c>
      <c r="F40" s="70" t="s">
        <v>100</v>
      </c>
      <c r="G40" s="84">
        <v>400</v>
      </c>
      <c r="H40" s="84">
        <v>30</v>
      </c>
      <c r="I40" s="10"/>
      <c r="J40" s="10"/>
      <c r="K40" s="83" t="s">
        <v>159</v>
      </c>
    </row>
    <row r="41" spans="1:11" s="14" customFormat="1" ht="44.25" customHeight="1" x14ac:dyDescent="0.25">
      <c r="A41" s="16">
        <v>2</v>
      </c>
      <c r="B41" s="13" t="s">
        <v>54</v>
      </c>
      <c r="C41" s="4" t="s">
        <v>111</v>
      </c>
      <c r="D41" s="4" t="s">
        <v>109</v>
      </c>
      <c r="E41" s="5">
        <v>56626</v>
      </c>
      <c r="F41" s="4" t="s">
        <v>110</v>
      </c>
      <c r="G41" s="5">
        <v>300</v>
      </c>
      <c r="H41" s="5">
        <v>17</v>
      </c>
      <c r="I41" s="16"/>
      <c r="J41" s="16"/>
      <c r="K41" s="58" t="s">
        <v>160</v>
      </c>
    </row>
    <row r="42" spans="1:11" s="14" customFormat="1" ht="44.25" customHeight="1" x14ac:dyDescent="0.25">
      <c r="A42" s="16">
        <v>3</v>
      </c>
      <c r="B42" s="13" t="s">
        <v>54</v>
      </c>
      <c r="C42" s="4" t="s">
        <v>123</v>
      </c>
      <c r="D42" s="4" t="s">
        <v>124</v>
      </c>
      <c r="E42" s="5">
        <v>56224</v>
      </c>
      <c r="F42" s="4" t="s">
        <v>125</v>
      </c>
      <c r="G42" s="5">
        <v>300</v>
      </c>
      <c r="H42" s="5">
        <v>17</v>
      </c>
      <c r="I42" s="16"/>
      <c r="J42" s="16"/>
      <c r="K42" s="58" t="s">
        <v>161</v>
      </c>
    </row>
    <row r="43" spans="1:11" s="14" customFormat="1" ht="21" customHeight="1" x14ac:dyDescent="0.25">
      <c r="A43" s="31"/>
      <c r="B43" s="26"/>
      <c r="C43" s="27"/>
      <c r="D43" s="27"/>
      <c r="E43" s="28"/>
      <c r="F43" s="27"/>
      <c r="G43" s="28">
        <f>SUM(G40:G42)</f>
        <v>1000</v>
      </c>
      <c r="H43" s="28"/>
      <c r="I43" s="31"/>
      <c r="J43" s="31"/>
      <c r="K43" s="26"/>
    </row>
    <row r="44" spans="1:11" s="9" customFormat="1" ht="32.25" customHeight="1" x14ac:dyDescent="0.25">
      <c r="A44" s="35" t="s">
        <v>75</v>
      </c>
      <c r="B44" s="43"/>
      <c r="C44" s="43"/>
      <c r="D44" s="43"/>
      <c r="E44" s="43"/>
      <c r="F44" s="43"/>
      <c r="G44" s="43"/>
      <c r="H44" s="44"/>
      <c r="I44" s="44"/>
      <c r="J44" s="44"/>
      <c r="K44" s="36"/>
    </row>
    <row r="45" spans="1:11" s="9" customFormat="1" ht="23.25" customHeight="1" x14ac:dyDescent="0.25">
      <c r="A45" s="34" t="s">
        <v>31</v>
      </c>
      <c r="E45" s="12"/>
      <c r="F45" s="12"/>
      <c r="G45" s="12"/>
      <c r="H45" s="12"/>
      <c r="I45" s="12"/>
      <c r="J45" s="12"/>
    </row>
    <row r="46" spans="1:11" s="18" customFormat="1" ht="33.75" customHeight="1" x14ac:dyDescent="0.25">
      <c r="A46" s="8">
        <v>1</v>
      </c>
      <c r="B46" s="19" t="s">
        <v>36</v>
      </c>
      <c r="C46" s="19" t="s">
        <v>76</v>
      </c>
      <c r="D46" s="17" t="s">
        <v>78</v>
      </c>
      <c r="E46" s="8">
        <v>17124</v>
      </c>
      <c r="F46" s="11" t="s">
        <v>77</v>
      </c>
      <c r="G46" s="8">
        <v>500</v>
      </c>
      <c r="H46" s="8">
        <v>25</v>
      </c>
      <c r="I46" s="8">
        <v>20</v>
      </c>
      <c r="J46" s="8"/>
      <c r="K46" s="59" t="s">
        <v>147</v>
      </c>
    </row>
    <row r="47" spans="1:11" s="9" customFormat="1" ht="22.5" customHeight="1" x14ac:dyDescent="0.25">
      <c r="A47" s="34" t="s">
        <v>45</v>
      </c>
      <c r="E47" s="12"/>
      <c r="F47" s="12"/>
      <c r="G47" s="12"/>
      <c r="H47" s="12"/>
      <c r="I47" s="12"/>
      <c r="J47" s="12"/>
    </row>
    <row r="48" spans="1:11" s="75" customFormat="1" ht="44.25" customHeight="1" x14ac:dyDescent="0.25">
      <c r="A48" s="7">
        <v>1</v>
      </c>
      <c r="B48" s="56" t="s">
        <v>93</v>
      </c>
      <c r="C48" s="72" t="s">
        <v>103</v>
      </c>
      <c r="D48" s="72" t="s">
        <v>101</v>
      </c>
      <c r="E48" s="63">
        <v>54623</v>
      </c>
      <c r="F48" s="72" t="s">
        <v>102</v>
      </c>
      <c r="G48" s="63">
        <v>320</v>
      </c>
      <c r="H48" s="63">
        <v>14</v>
      </c>
      <c r="I48" s="7"/>
      <c r="J48" s="7"/>
      <c r="K48" s="74" t="s">
        <v>168</v>
      </c>
    </row>
    <row r="49" spans="1:11" s="14" customFormat="1" ht="27" customHeight="1" x14ac:dyDescent="0.25">
      <c r="A49" s="31"/>
      <c r="B49" s="26"/>
      <c r="C49" s="27"/>
      <c r="D49" s="27"/>
      <c r="E49" s="28"/>
      <c r="F49" s="27"/>
      <c r="G49" s="28"/>
      <c r="H49" s="28"/>
      <c r="I49" s="31"/>
      <c r="J49" s="31"/>
      <c r="K49" s="26"/>
    </row>
    <row r="50" spans="1:11" s="9" customFormat="1" ht="32.25" customHeight="1" x14ac:dyDescent="0.25">
      <c r="A50" s="35" t="s">
        <v>79</v>
      </c>
      <c r="B50" s="43"/>
      <c r="C50" s="43"/>
      <c r="D50" s="43"/>
      <c r="E50" s="43"/>
      <c r="F50" s="43"/>
      <c r="G50" s="43"/>
      <c r="H50" s="44"/>
      <c r="I50" s="37"/>
      <c r="J50" s="37"/>
      <c r="K50" s="36"/>
    </row>
    <row r="51" spans="1:11" s="9" customFormat="1" ht="20.25" customHeight="1" x14ac:dyDescent="0.25">
      <c r="A51" s="34" t="s">
        <v>31</v>
      </c>
      <c r="E51" s="12"/>
      <c r="F51" s="12"/>
      <c r="G51" s="12"/>
      <c r="H51" s="12"/>
      <c r="I51" s="12"/>
      <c r="J51" s="12"/>
    </row>
    <row r="52" spans="1:11" s="75" customFormat="1" ht="39" customHeight="1" x14ac:dyDescent="0.25">
      <c r="A52" s="7">
        <v>1</v>
      </c>
      <c r="B52" s="21" t="s">
        <v>42</v>
      </c>
      <c r="C52" s="21" t="s">
        <v>80</v>
      </c>
      <c r="D52" s="47" t="s">
        <v>81</v>
      </c>
      <c r="E52" s="7">
        <v>18535</v>
      </c>
      <c r="F52" s="56" t="s">
        <v>82</v>
      </c>
      <c r="G52" s="7">
        <v>400</v>
      </c>
      <c r="H52" s="7">
        <v>20</v>
      </c>
      <c r="I52" s="7">
        <v>20</v>
      </c>
      <c r="J52" s="7"/>
      <c r="K52" s="74" t="s">
        <v>148</v>
      </c>
    </row>
    <row r="53" spans="1:11" s="9" customFormat="1" ht="23.25" customHeight="1" x14ac:dyDescent="0.25">
      <c r="A53" s="34" t="s">
        <v>45</v>
      </c>
      <c r="E53" s="12"/>
      <c r="F53" s="12"/>
      <c r="G53" s="12"/>
      <c r="H53" s="12"/>
      <c r="I53" s="12"/>
      <c r="J53" s="12"/>
    </row>
    <row r="54" spans="1:11" s="75" customFormat="1" ht="40.5" customHeight="1" x14ac:dyDescent="0.25">
      <c r="A54" s="7">
        <v>1</v>
      </c>
      <c r="B54" s="56" t="s">
        <v>93</v>
      </c>
      <c r="C54" s="72" t="s">
        <v>162</v>
      </c>
      <c r="D54" s="72" t="s">
        <v>163</v>
      </c>
      <c r="E54" s="63">
        <v>54250</v>
      </c>
      <c r="F54" s="63" t="s">
        <v>164</v>
      </c>
      <c r="G54" s="63">
        <v>200</v>
      </c>
      <c r="H54" s="63">
        <v>8</v>
      </c>
      <c r="I54" s="7"/>
      <c r="J54" s="7"/>
      <c r="K54" s="74" t="s">
        <v>169</v>
      </c>
    </row>
    <row r="55" spans="1:11" s="14" customFormat="1" ht="19.5" customHeight="1" x14ac:dyDescent="0.25">
      <c r="A55" s="31"/>
      <c r="B55" s="24"/>
      <c r="C55" s="25"/>
      <c r="D55" s="25"/>
      <c r="E55" s="28"/>
      <c r="F55" s="28"/>
      <c r="G55" s="28"/>
      <c r="H55" s="28"/>
      <c r="I55" s="31"/>
      <c r="J55" s="31"/>
      <c r="K55" s="26"/>
    </row>
    <row r="56" spans="1:11" s="9" customFormat="1" ht="33.75" customHeight="1" x14ac:dyDescent="0.25">
      <c r="A56" s="35" t="s">
        <v>83</v>
      </c>
      <c r="B56" s="43"/>
      <c r="C56" s="45"/>
      <c r="D56" s="43"/>
      <c r="E56" s="43"/>
      <c r="F56" s="43"/>
      <c r="G56" s="43"/>
      <c r="H56" s="44"/>
      <c r="I56" s="44"/>
      <c r="J56" s="44"/>
      <c r="K56" s="36"/>
    </row>
    <row r="57" spans="1:11" s="9" customFormat="1" ht="18.75" customHeight="1" x14ac:dyDescent="0.25">
      <c r="A57" s="34" t="s">
        <v>31</v>
      </c>
      <c r="E57" s="12"/>
      <c r="F57" s="12"/>
      <c r="G57" s="12"/>
      <c r="H57" s="12"/>
      <c r="I57" s="12"/>
      <c r="J57" s="12"/>
    </row>
    <row r="58" spans="1:11" s="14" customFormat="1" ht="45" customHeight="1" x14ac:dyDescent="0.25">
      <c r="A58" s="16">
        <v>1</v>
      </c>
      <c r="B58" s="13" t="s">
        <v>32</v>
      </c>
      <c r="C58" s="13" t="s">
        <v>84</v>
      </c>
      <c r="D58" s="15" t="s">
        <v>86</v>
      </c>
      <c r="E58" s="16">
        <v>12137</v>
      </c>
      <c r="F58" s="20" t="s">
        <v>85</v>
      </c>
      <c r="G58" s="16">
        <v>400</v>
      </c>
      <c r="H58" s="16">
        <v>16</v>
      </c>
      <c r="I58" s="16">
        <v>25</v>
      </c>
      <c r="J58" s="16"/>
      <c r="K58" s="58" t="s">
        <v>149</v>
      </c>
    </row>
    <row r="59" spans="1:11" s="14" customFormat="1" ht="45" x14ac:dyDescent="0.25">
      <c r="A59" s="16">
        <v>2</v>
      </c>
      <c r="B59" s="21" t="s">
        <v>32</v>
      </c>
      <c r="C59" s="21" t="s">
        <v>178</v>
      </c>
      <c r="D59" s="47" t="s">
        <v>150</v>
      </c>
      <c r="E59" s="7">
        <v>13231</v>
      </c>
      <c r="F59" s="48" t="s">
        <v>151</v>
      </c>
      <c r="G59" s="7">
        <v>400</v>
      </c>
      <c r="H59" s="7">
        <v>20</v>
      </c>
      <c r="I59" s="7">
        <v>20</v>
      </c>
      <c r="J59" s="16"/>
      <c r="K59" s="58" t="s">
        <v>152</v>
      </c>
    </row>
    <row r="60" spans="1:11" s="9" customFormat="1" ht="24.75" customHeight="1" x14ac:dyDescent="0.25">
      <c r="A60" s="34" t="s">
        <v>45</v>
      </c>
      <c r="E60" s="12"/>
      <c r="F60" s="12"/>
      <c r="G60" s="12"/>
      <c r="H60" s="12"/>
      <c r="I60" s="12"/>
      <c r="J60" s="12"/>
    </row>
    <row r="61" spans="1:11" s="54" customFormat="1" ht="37.5" customHeight="1" x14ac:dyDescent="0.25">
      <c r="A61" s="10">
        <v>1</v>
      </c>
      <c r="B61" s="69" t="s">
        <v>93</v>
      </c>
      <c r="C61" s="70" t="s">
        <v>95</v>
      </c>
      <c r="D61" s="70" t="s">
        <v>92</v>
      </c>
      <c r="E61" s="10">
        <v>54622</v>
      </c>
      <c r="F61" s="70" t="s">
        <v>94</v>
      </c>
      <c r="G61" s="84">
        <v>400</v>
      </c>
      <c r="H61" s="84">
        <v>18</v>
      </c>
      <c r="I61" s="69"/>
      <c r="J61" s="69"/>
      <c r="K61" s="83" t="s">
        <v>170</v>
      </c>
    </row>
    <row r="62" spans="1:11" s="54" customFormat="1" ht="37.5" customHeight="1" x14ac:dyDescent="0.25">
      <c r="A62" s="7">
        <v>2</v>
      </c>
      <c r="B62" s="6" t="s">
        <v>54</v>
      </c>
      <c r="C62" s="67" t="s">
        <v>112</v>
      </c>
      <c r="D62" s="67" t="s">
        <v>114</v>
      </c>
      <c r="E62" s="63">
        <v>56430</v>
      </c>
      <c r="F62" s="67" t="s">
        <v>113</v>
      </c>
      <c r="G62" s="63">
        <v>240</v>
      </c>
      <c r="H62" s="63">
        <v>12</v>
      </c>
      <c r="I62" s="56"/>
      <c r="J62" s="56"/>
      <c r="K62" s="74" t="s">
        <v>171</v>
      </c>
    </row>
    <row r="63" spans="1:11" s="54" customFormat="1" ht="37.5" customHeight="1" x14ac:dyDescent="0.25">
      <c r="A63" s="7">
        <v>3</v>
      </c>
      <c r="B63" s="6" t="s">
        <v>54</v>
      </c>
      <c r="C63" s="67" t="s">
        <v>172</v>
      </c>
      <c r="D63" s="67" t="s">
        <v>173</v>
      </c>
      <c r="E63" s="63">
        <v>56121</v>
      </c>
      <c r="F63" s="67">
        <v>2310735720</v>
      </c>
      <c r="G63" s="63">
        <v>240</v>
      </c>
      <c r="H63" s="63">
        <v>12</v>
      </c>
      <c r="I63" s="56"/>
      <c r="J63" s="56"/>
      <c r="K63" s="74" t="s">
        <v>174</v>
      </c>
    </row>
    <row r="64" spans="1:11" s="9" customFormat="1" ht="18.75" customHeight="1" x14ac:dyDescent="0.25">
      <c r="A64" s="31"/>
      <c r="B64" s="22"/>
      <c r="C64" s="27"/>
      <c r="D64" s="27"/>
      <c r="E64" s="28"/>
      <c r="F64" s="27"/>
      <c r="G64" s="28"/>
      <c r="H64" s="28"/>
      <c r="I64" s="24"/>
      <c r="J64" s="24"/>
      <c r="K64" s="22"/>
    </row>
    <row r="65" spans="1:11" s="9" customFormat="1" ht="38.25" customHeight="1" x14ac:dyDescent="0.25">
      <c r="A65" s="35" t="s">
        <v>88</v>
      </c>
      <c r="B65" s="43"/>
      <c r="C65" s="46"/>
      <c r="D65" s="46"/>
      <c r="E65" s="44"/>
      <c r="F65" s="43"/>
      <c r="G65" s="43"/>
      <c r="H65" s="43"/>
      <c r="I65" s="44"/>
      <c r="J65" s="44"/>
      <c r="K65" s="36"/>
    </row>
    <row r="66" spans="1:11" s="9" customFormat="1" ht="19.5" customHeight="1" x14ac:dyDescent="0.25">
      <c r="A66" s="34" t="s">
        <v>31</v>
      </c>
      <c r="E66" s="12"/>
      <c r="F66" s="12"/>
      <c r="G66" s="12"/>
      <c r="H66" s="12"/>
      <c r="I66" s="12"/>
      <c r="J66" s="12"/>
    </row>
    <row r="67" spans="1:11" s="14" customFormat="1" ht="66" customHeight="1" x14ac:dyDescent="0.25">
      <c r="A67" s="60">
        <v>1</v>
      </c>
      <c r="B67" s="13" t="s">
        <v>32</v>
      </c>
      <c r="C67" s="15" t="s">
        <v>119</v>
      </c>
      <c r="D67" s="13" t="s">
        <v>118</v>
      </c>
      <c r="E67" s="16">
        <v>15180</v>
      </c>
      <c r="F67" s="16"/>
      <c r="G67" s="16">
        <v>440</v>
      </c>
      <c r="H67" s="16">
        <v>1</v>
      </c>
      <c r="I67" s="16"/>
      <c r="J67" s="16"/>
      <c r="K67" s="58" t="s">
        <v>153</v>
      </c>
    </row>
    <row r="68" spans="1:11" s="76" customFormat="1" ht="35.25" customHeight="1" x14ac:dyDescent="0.25">
      <c r="A68" s="71">
        <v>2</v>
      </c>
      <c r="B68" s="21" t="s">
        <v>25</v>
      </c>
      <c r="C68" s="47" t="s">
        <v>87</v>
      </c>
      <c r="D68" s="47" t="s">
        <v>90</v>
      </c>
      <c r="E68" s="71">
        <v>14234</v>
      </c>
      <c r="F68" s="48" t="s">
        <v>89</v>
      </c>
      <c r="G68" s="71">
        <v>320</v>
      </c>
      <c r="H68" s="71">
        <v>1</v>
      </c>
      <c r="I68" s="71">
        <v>320</v>
      </c>
      <c r="J68" s="71"/>
      <c r="K68" s="57" t="s">
        <v>154</v>
      </c>
    </row>
    <row r="69" spans="1:11" s="9" customFormat="1" ht="24" customHeight="1" x14ac:dyDescent="0.25">
      <c r="A69" s="34" t="s">
        <v>45</v>
      </c>
      <c r="E69" s="12"/>
      <c r="F69" s="12"/>
      <c r="G69" s="12">
        <f>SUM(G67:G68)</f>
        <v>760</v>
      </c>
      <c r="H69" s="12"/>
      <c r="I69" s="12"/>
      <c r="J69" s="12"/>
    </row>
    <row r="70" spans="1:11" s="41" customFormat="1" ht="33.75" customHeight="1" x14ac:dyDescent="0.25">
      <c r="A70" s="61">
        <v>1</v>
      </c>
      <c r="B70" s="6" t="s">
        <v>54</v>
      </c>
      <c r="C70" s="67" t="s">
        <v>108</v>
      </c>
      <c r="D70" s="72" t="s">
        <v>106</v>
      </c>
      <c r="E70" s="61">
        <v>56701</v>
      </c>
      <c r="F70" s="73" t="s">
        <v>107</v>
      </c>
      <c r="G70" s="63" t="s">
        <v>105</v>
      </c>
      <c r="H70" s="63">
        <v>1</v>
      </c>
      <c r="I70" s="63" t="s">
        <v>105</v>
      </c>
      <c r="J70" s="63"/>
      <c r="K70" s="85" t="s">
        <v>175</v>
      </c>
    </row>
    <row r="71" spans="1:11" s="41" customFormat="1" ht="42" customHeight="1" x14ac:dyDescent="0.25">
      <c r="A71" s="51">
        <v>2</v>
      </c>
      <c r="B71" s="56" t="s">
        <v>93</v>
      </c>
      <c r="C71" s="72" t="s">
        <v>165</v>
      </c>
      <c r="D71" s="63" t="s">
        <v>176</v>
      </c>
      <c r="E71" s="61">
        <v>55535</v>
      </c>
      <c r="F71" s="61">
        <v>2310300828</v>
      </c>
      <c r="G71" s="61">
        <v>450</v>
      </c>
      <c r="H71" s="61">
        <v>1</v>
      </c>
      <c r="I71" s="61"/>
      <c r="J71" s="61"/>
      <c r="K71" s="74" t="s">
        <v>177</v>
      </c>
    </row>
    <row r="72" spans="1:11" s="22" customFormat="1" x14ac:dyDescent="0.25">
      <c r="B72" s="27"/>
      <c r="C72" s="28"/>
      <c r="E72" s="23"/>
      <c r="F72" s="23"/>
      <c r="I72" s="23"/>
      <c r="J72" s="23"/>
    </row>
    <row r="73" spans="1:11" s="29" customFormat="1" x14ac:dyDescent="0.25">
      <c r="B73" s="27"/>
      <c r="C73" s="28"/>
      <c r="D73" s="28"/>
      <c r="E73" s="30"/>
      <c r="F73" s="30"/>
      <c r="G73" s="30"/>
      <c r="H73" s="30"/>
      <c r="I73" s="30"/>
      <c r="J73" s="30"/>
    </row>
    <row r="74" spans="1:11" s="29" customFormat="1" x14ac:dyDescent="0.25">
      <c r="B74" s="27"/>
      <c r="C74" s="28"/>
      <c r="D74" s="27"/>
      <c r="E74" s="30"/>
      <c r="F74" s="30"/>
      <c r="G74" s="30"/>
      <c r="H74" s="30"/>
      <c r="I74" s="30"/>
      <c r="J74" s="30"/>
    </row>
    <row r="75" spans="1:11" s="29" customFormat="1" x14ac:dyDescent="0.25">
      <c r="E75" s="30"/>
      <c r="F75" s="30"/>
      <c r="G75" s="30"/>
      <c r="H75" s="30"/>
      <c r="I75" s="30"/>
      <c r="J75" s="30"/>
    </row>
  </sheetData>
  <pageMargins left="0.70866141732283472" right="0.70866141732283472" top="0.35433070866141736" bottom="0.35433070866141736" header="0.31496062992125984" footer="0.31496062992125984"/>
  <pageSetup paperSize="9" scale="60" fitToHeight="0" orientation="landscape" r:id="rId1"/>
  <rowBreaks count="2" manualBreakCount="2">
    <brk id="23" max="16383" man="1"/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ΣΥΝΟΛΙΚΟ 2018</vt:lpstr>
      <vt:lpstr>'ΣΥΝΟΛΙΚΟ 2018'!Print_Area</vt:lpstr>
      <vt:lpstr>'ΣΥΝΟΛΙΚΟ 2018'!Print_Titles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Ασημινα Δρεμετσικα</dc:creator>
  <cp:lastModifiedBy>Κωνσταντινα Ντουτσου</cp:lastModifiedBy>
  <cp:lastPrinted>2018-06-13T17:23:55Z</cp:lastPrinted>
  <dcterms:created xsi:type="dcterms:W3CDTF">2017-06-09T11:47:36Z</dcterms:created>
  <dcterms:modified xsi:type="dcterms:W3CDTF">2018-06-18T05:23:39Z</dcterms:modified>
</cp:coreProperties>
</file>