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756" activeTab="0"/>
  </bookViews>
  <sheets>
    <sheet name="ΕΚΦΕ" sheetId="1" r:id="rId1"/>
    <sheet name="ΣΣΝ" sheetId="2" r:id="rId2"/>
    <sheet name="ΠΕΡΙΒΑΛΛΟΝΤΙΚΗΣ ΕΚΠΑΙΔΕΥΣΗΣ" sheetId="3" r:id="rId3"/>
    <sheet name="ΑΓΩΓΗΣ ΥΓΕΙΑΣ" sheetId="4" r:id="rId4"/>
    <sheet name="ΠΟΛΙΤΙΣΤΙΚΩΝ ΘΕΜΑΤΩΝ" sheetId="5" r:id="rId5"/>
    <sheet name="ΑΠΟΚΛΕΙΟΝΤΑΙ" sheetId="6" r:id="rId6"/>
  </sheets>
  <definedNames>
    <definedName name="_xlnm.Print_Area" localSheetId="3">'ΑΓΩΓΗΣ ΥΓΕΙΑΣ'!$A$1:$X$11</definedName>
    <definedName name="_xlnm.Print_Area" localSheetId="0">'ΕΚΦΕ'!$A$1:$AA$7</definedName>
    <definedName name="_xlnm.Print_Area" localSheetId="2">'ΠΕΡΙΒΑΛΛΟΝΤΙΚΗΣ ΕΚΠΑΙΔΕΥΣΗΣ'!$A$1:$AD$11</definedName>
    <definedName name="_xlnm.Print_Area" localSheetId="4">'ΠΟΛΙΤΙΣΤΙΚΩΝ ΘΕΜΑΤΩΝ'!$A$1:$W$19</definedName>
    <definedName name="_xlnm.Print_Area" localSheetId="1">'ΣΣΝ'!$A$1:$X$8</definedName>
  </definedNames>
  <calcPr fullCalcOnLoad="1"/>
</workbook>
</file>

<file path=xl/sharedStrings.xml><?xml version="1.0" encoding="utf-8"?>
<sst xmlns="http://schemas.openxmlformats.org/spreadsheetml/2006/main" count="441" uniqueCount="238">
  <si>
    <t>AA</t>
  </si>
  <si>
    <t>ΑΜ</t>
  </si>
  <si>
    <t>ΕΠΩΝΥΜΟ</t>
  </si>
  <si>
    <t>ΟΝΟΜΑ</t>
  </si>
  <si>
    <t>ΠΑΤΡΩΝΥΜΟ</t>
  </si>
  <si>
    <t>ΚΛΑΔΟΣ</t>
  </si>
  <si>
    <t>ΟΡΓΑΝΙΚΗ</t>
  </si>
  <si>
    <t>ΣΥΝΟΛΟ ΑΝΤΙΚΕΙΜΕΝΙΚΩΝ ΜΟΡΙΩΝ</t>
  </si>
  <si>
    <t>ΣΥΝΟΛΟ ΣΥΝΕΝΤΕΥΞΗΣ</t>
  </si>
  <si>
    <t>ΜΕΣΟΣ ΟΡΟΣ ΣΥΝΕΝΤΕΥΞΗΣ</t>
  </si>
  <si>
    <t xml:space="preserve"> ΑΞΙΟΛΟΓΙΚΟΣ ΠΙΝΑΚΑΣ ΥΠΟΨΗΦΙΩΝ ΥΠΕΥΘΥΝΩΝ ΕΡΓΑΣΤΗΡΙΩΝ ΚΕΝΤΡΩΝ ΦΥΣΙΚΩΝ ΕΠΙΣΤΗΜΩΝ (ΕΚΦΕ) ΔΕΥΤΕΡΟΒΑΘΜΙΑΣ ΕΚΠΑΙΔΕΥΣΗΣ ΔΥΤΙΚΗΣ ΘΕΣΣΑΛΟΝΙΚΗΣ </t>
  </si>
  <si>
    <t>ΠΥΣΔΕ ΟΡΓΑΝΙΚΗΣ</t>
  </si>
  <si>
    <t>ΕΚΦΕ  ΝΕΑΠΟΛΕΩΣ (ΕΠΙΛΟΓΗ)</t>
  </si>
  <si>
    <t>ΕΚΦΕ ΕΥΟΣΜΟΥ (ΕΠΙΛΟΓΗ)</t>
  </si>
  <si>
    <t>Ι. ΕΠΙΣΤΗΜΟΝΙΚΗ ΚΑΙ ΠΑΙΔΑΓΩΓΙΚΗ ΚΑΤΑΡΤΙΣΗ ΚΑΙ ΣΥΓΚΡΟΤΗΣΗ (ΜΕΓΙΣΤΟΣ ΑΡ. ΜΟΡΙΩΝ 30)</t>
  </si>
  <si>
    <t>ΔΙΔΑΚΤΟΡΙΚΟ (6+2)</t>
  </si>
  <si>
    <t>ΜΕΤΑΠΤΥΧΙΑΚΟ (4+1)</t>
  </si>
  <si>
    <t>ΔΕΥΤΕΡΟ ΠΤΥΧΙΟ (2)</t>
  </si>
  <si>
    <t>ΕΠΙΜΩΡΦΩΣΗ ΣΕ.Λ.Μ.Ε. , ΠΑ.ΤΕ.Σ. …… ΕΚΤΟΣ ΠΡΟΣΟΝ ΔΙΟΡΙΣΜΟΥ (ανά κατηγορία 1-4)</t>
  </si>
  <si>
    <t>ΞΕΝΕΣ ΓΛΩΣΣΕΣ (2+1.5+1)</t>
  </si>
  <si>
    <t>ΠΙΣΤΟΠΟΙΗΣΗ ΕΠΙΜΟΡΦΩΣΗ ΣΤΙΣ ΤΕΧΝΟΛΟΓΙΕΣ (2+3)</t>
  </si>
  <si>
    <t>ΠΙΣΤΟΠΟΙΗΜΕΝΟΣ ΕΠΙΜΟΡΦΩΤΗΣ ΠΕΚ-ΜΠΕ-ΤΠΕ(0,5 έως 4)</t>
  </si>
  <si>
    <t>ΣΥΓΓΡΑΦΙΚΟ ΕΡΓΟ (1-4+0.5-4)</t>
  </si>
  <si>
    <t>ΣΧΕΔΙΑΣΗ ΚΑΙ ΠΑΡΑΓΩΓΗ ΛΟΓΙΣΜΙΚΟΥ (0.5-4)</t>
  </si>
  <si>
    <t>ΙΙ. ΥΠΗΡΕΣΙΑΚΗ ΚΑΤΑΣΤΑΣΗ (ΜΑΧ 15)</t>
  </si>
  <si>
    <t>ΕΚΠΑΙΔΕΥΤΙΚΗ ΥΠΗΡΕΣΙΑ (0,5 - 5)</t>
  </si>
  <si>
    <t>ΔΙΔΑΚΤΙΚΗ ΥΠΗΕΡΕΣΙΑ (0,5 - 5)</t>
  </si>
  <si>
    <t>ΘΗΤΕΙΑ ΥΠΕΥΘΥΝΟΥ ΕΚΦΕ (1 - 5)</t>
  </si>
  <si>
    <t>ΥΠΗΡΕΣΙΑ ΣΕ ΕΚΦΕ (0,5 - 4) + (0,25 - 4)</t>
  </si>
  <si>
    <t>ΑΣΚΗΣΗ ΚΑΘΗΚΟΝΤΩΝ (0,2 - 2)</t>
  </si>
  <si>
    <t>ΔΙΑΚΡΙΣΕΙΣ (1 - 3)</t>
  </si>
  <si>
    <t>ΙΙΙ. ΠΡΟΣΩΠΙΚΟΤΗΤΑ ΓΕΝΙΚΗ ΣΥΓΚΡΟΤΗΣΗ (ΜΑΧ 15)</t>
  </si>
  <si>
    <r>
      <t xml:space="preserve">1   </t>
    </r>
    <r>
      <rPr>
        <b/>
        <sz val="11"/>
        <rFont val="Arial"/>
        <family val="2"/>
      </rPr>
      <t>(0-15)</t>
    </r>
  </si>
  <si>
    <r>
      <t xml:space="preserve">2   </t>
    </r>
    <r>
      <rPr>
        <b/>
        <sz val="11"/>
        <rFont val="Arial"/>
        <family val="2"/>
      </rPr>
      <t>(0-15)</t>
    </r>
  </si>
  <si>
    <r>
      <t xml:space="preserve">3   </t>
    </r>
    <r>
      <rPr>
        <b/>
        <sz val="11"/>
        <rFont val="Arial"/>
        <family val="2"/>
      </rPr>
      <t>(0-15)</t>
    </r>
  </si>
  <si>
    <r>
      <t xml:space="preserve">4   </t>
    </r>
    <r>
      <rPr>
        <b/>
        <sz val="11"/>
        <rFont val="Arial"/>
        <family val="2"/>
      </rPr>
      <t>(0-15)</t>
    </r>
  </si>
  <si>
    <r>
      <t xml:space="preserve">5   </t>
    </r>
    <r>
      <rPr>
        <b/>
        <sz val="11"/>
        <rFont val="Arial"/>
        <family val="2"/>
      </rPr>
      <t>(0-15)</t>
    </r>
  </si>
  <si>
    <t>ΔΙΔΑΚΤΟΡΙΚΟ (6+4)</t>
  </si>
  <si>
    <t>ΜΕΤΑΠΤΥΧΙΑΚΟ (4+2)</t>
  </si>
  <si>
    <t>ΞΕΝΕΣ ΓΛΩΣΣΕΣ (2+1)</t>
  </si>
  <si>
    <t>ΠΙΣΤΟΠΟΙΗΣΗ ΕΠΙΜΟΡΦΩΣΗ ΣΤΙΣ ΤΕΧΝΟΛΟΓΙΕΣ (1+2)</t>
  </si>
  <si>
    <t>ΕΠΙΜΟΡΦΩΣΗ ΣΕ ΠΕΚ-Κ.Λ.Π. (1 έως 2)</t>
  </si>
  <si>
    <t>ΣΥΓΓΡΑΦΙΚΟ ΕΡΓΟ (0.5-3,5)</t>
  </si>
  <si>
    <t>ΕΠΙΣΤΗΜΟΝΙΚΕΣ ΔΗΜΟΣΙΕΥΣΕΙΣ, ΕΙΣΗΓΗΣΕΙΣ, Κ.Λ.Π. ( 0,3-3)</t>
  </si>
  <si>
    <t>ΙΙ. ΥΠΗΡΕΣΙΑΚΗ ΚΑΤΑΣΤΑΣΗ (ΜΑΧ 17)</t>
  </si>
  <si>
    <t>ΕΠΙΣΤΗΜΟΝΙΚΕΣ ΔΗΜΟΣΙΕΥΣΕΙΣ, ΕΙΣΗΓΗΣΕΙΣ, ΔΙΔΑΣΚΑΛΙΑ ΣΕ ΠΑΝΕΠΙΣΤΗΜΙΑ ( 0,2-2 + 0.2-2+0.5-2)</t>
  </si>
  <si>
    <t>ΑΣΚΗΣΗ ΚΑΘΗΚΟΝΤΩΝ ΣΕ ΘΕΣΕΙΣ ΔΙΟΙΚΗΣΗΣ (ΥΠΟΔ/ΝΤΗ Κ.Λ.Π.)  (0,5 - 1)</t>
  </si>
  <si>
    <t xml:space="preserve">ΑΣΚΗΣΗ ΚΑΘΗΚΟΝΤΩΝ ΣΕ ΘΕΣΕΙΣ ΔΙΟΙΚΗΣΗΣ (Δ/ΝΤΗ, ΠΡΟΙΣΤΑΜΕΝΟΥ Κ.Λ.Π.) (1 - 4) </t>
  </si>
  <si>
    <t>ΥΛΟΠΟΙΗΣΗ ΣΧΟΛΙΚΩΝ ΠΡΟΓΡΑΜΜΑΤΩΝ ΑΓΩΓΗΣ ΥΓΕΙΑΣ (0.5 - 2)</t>
  </si>
  <si>
    <t>ΥΠΗΡΕΣΙΑ ΣΕ ΘΕΣΗ ΥΠΕΥΘΥΝΟΥ ΑΓΩΓΗΣ ΥΓΕΙΑΣ ή Σ.Σ.Ν. (1 - 6)</t>
  </si>
  <si>
    <t>ΕΠΙΜΟΡΦΩΤΙΚΟ ΕΡΓΟ ΚΑΙ ΔΙΔΑΣΚΑΛΙΑ ΣΕ ΑΕΙ -ΤΕΙ-ΠΕΚ Κ.Λ.Π. (0,2 - 4)</t>
  </si>
  <si>
    <t xml:space="preserve">  ΑΞΙΟΛΟΓΙΚΟΣ ΠΙΝΑΚΑΣ ΥΠΟΨΗΦΙΩΝ ΥΠΕΥΘΥΝΩΝ ΣΥΜΒΟΥΛΕΥΤΙΚΩΝ ΣΤΑΘΜΩΝ ΝΕΩΝ (Σ.Σ.Ν.) ΔΕΥΤΕΡΟΒΑΘΜΙΑΣ ΕΚΠΑΙΔΕΥΣΗΣ ΔΥΤΙΚΗΣ ΘΕΣΣΑΛΟΝΙΚΗΣ</t>
  </si>
  <si>
    <t>ΜΕΤΕΚΠΑΙΔΕΥΣΗ ΔΥΟ ΕΤΩΝ ΣΕ ΔΙΔΑΣΚΑΛΕΙΟ ΜΔΔΕ  (2)</t>
  </si>
  <si>
    <t>ΣΥΓΓΡΑΦΙΚΟ ΕΡΓΟ (0.5 - 3.5)</t>
  </si>
  <si>
    <t>ΙΙ. ΥΠΗΡΕΣΙΑΚΗ ΚΑΤΑΣΤΑΣΗ (ΜΑΧ 35)</t>
  </si>
  <si>
    <t xml:space="preserve"> ΥΠΗΡΕΣΙΑ ΜΕ ΘΗΤΕΙΑ ΣΕ ΚΠΕ (0,5 - 2)</t>
  </si>
  <si>
    <t xml:space="preserve"> ΥΠΗΕΡΕΣΙΑ ΣΕ ΘΕΣΗ ΥΠΕΥΘΥΝΟΥ ΠΕ ΣΕ Δ/ΝΣΗ (1 - 6)</t>
  </si>
  <si>
    <t>ΥΛΟΠΟΙΗΣ ΣΧΟΛΙΚΩΝ ΠΡΟΓΡΑΜΜΑΤΩΝ ΠΕ (0.5 - 2)</t>
  </si>
  <si>
    <t>ΥΠΕΥΘΥΝΟΣ ΚΠΕ ή ΑΝΑΠΛΗΡΩΤΗΣ ΚΠΕ (0.5-2)</t>
  </si>
  <si>
    <t>ΑΣΚΗΣΗ ΚΑΘΗΚΟΝΤΩΝ ΣΕ ΘΕΣΕΙΣ ΠΡΟΙΣΤΑΜΕΝΟΥ ΓΡΑΦΕΙΟΥ - Δ/ΝΣΗΣ - ΣΕΠΕΔ ΤΟΥ Υ.ΠΑΙ.Θ.Π.Α - Κ.Λ.Π. (1 - 4)</t>
  </si>
  <si>
    <t>ΕΠΙΜΟΡΦΩΤΙΚΟ ΕΡΓΟ ΣΕ ΑΕΙ - ΤΕΙ - ΠΕΚ - ΚΠΕ - ΜΕΙΖΟΝ - Κ.Λ.Π. (0.2 - 4)</t>
  </si>
  <si>
    <t>ΔΙΔΑΣΚΑΛΙΑ ΣΕ ΑΕΙ ή ΤΕΙ  (0.5 - 1.5)</t>
  </si>
  <si>
    <t>ΔΙΔΑΣΚΑΛΙΑ ΣΕ ΙΕΚ  ΓΙΑ ΠΕ  (0.5 - 2)</t>
  </si>
  <si>
    <t>ΟΡΓΑΝΩΣΗ ΚΑΙ ΣΥΝΤΟΝΙΣΜΟΣ ΕΠΙΜ. ΣΕΜ. ΣΤΗΝ ΠΕ (0.2 - 5)</t>
  </si>
  <si>
    <t>ΣΥΜΕΤΟΧΗ ΣΤΗ ΣΥΝΤΟΝΙΣΤΙΚΗ ΕΠΙΤΡΟΠΗ  (0.5 - 3)</t>
  </si>
  <si>
    <t>ΕΠΙΜΟΡΦΩΤΙΚΟ ΕΡΓΟ ΣΕ ΚΠΕ (0.5 - 3.5)</t>
  </si>
  <si>
    <t>ΜΕΤΕΚΠΑΙΔΕΥΣΗ ΔΥΟ ΕΤΩΝ (3)</t>
  </si>
  <si>
    <t>ΕΠΙΜΩΡΦΩΣΗ ΣΕ.Λ.Μ.Ε. , ΠΑ.ΤΕ.Σ. …… ΕΚΤΟΣ ΠΡΟΣΟΝ ΔΙΟΡΙΣΜΟΥ (1.5)</t>
  </si>
  <si>
    <t>ΕΠΙΜΟΡΦΩΣΗ ΣΕ  ΠΕΚ-Κ.Λ.Π.(1 έως 2)</t>
  </si>
  <si>
    <t>Ι. ΕΠΙΣΤΗΜΟΝΙΚΗ ΚΑΙ ΠΑΙΔΑΓΩΓΙΚΗ ΚΑΤΑΡΤΙΣΗ ΚΑΙ ΣΥΓΚΡΟΤΗΣΗ (ΜΕΓΙΣΤΟΣ ΑΡ. ΜΟΡΙΩΝ 35)</t>
  </si>
  <si>
    <t>ΥΠΗΡΕΣΙΑ ΣΕ ΑΓΩΓΗ ΥΠΕΥΘΥΝΟΥ ΥΓΕΙΑΣ ή  ΣΣΝ (1 - 6)</t>
  </si>
  <si>
    <t>ΕΠΙΜΟΡΦΩΤΙΚΟ ΕΡΓΟ ΣΕ ΑΕΙ - ΤΕΙ - ΠΕΚ - ΚΛΠ (0,2 - 4)</t>
  </si>
  <si>
    <t>ΥΛΟΠΟΙΗΣΗ ΣΧΟΛΙΚΩΝ ΠΡΟΓΡΑΜΜΑΤΩΝ ΑΥ  (0.5 - 2)</t>
  </si>
  <si>
    <t xml:space="preserve"> ΑΞΙΟΛΟΓΙΚΟΣ ΠΙΝΑΚΑΣ ΥΠΟΨΗΦΙΩΝ ΥΠΕΥΘΥΝΩΝ ΑΓΩΓΗΣ ΥΓΕΙΑΣ (ΑΥ) ΔΕΥΤΕΡΟΒΑΘΜΙΑΣ ΕΚΠΑΙΔΕΥΣΗΣ ΔΥΤΙΚΗΣ ΘΕΣΣΑΛΟΝΙΚΗΣ </t>
  </si>
  <si>
    <t>ΑΣΚΗΣΗ ΚΑΘΗΚΟΝΤΩΝ ΣΕ ΘΕΣΕΙΣ ΠΡΟΙΣΤΑΜΕΝΟΥ ΓΡΑΦΕΙΟΥ - Δ/ΝΣΗΣ - Κ.Λ.Π. (0.5 - 2)</t>
  </si>
  <si>
    <t>ΑΣΚΗΣΗ ΚΑΘΗΚΟΝΤΩΝ ΣΕ ΘΕΣΕΙΣ ΔΙΟΙΚΗΣΗΣ (ΥΠΟΔ/ΝΤΗ, ΥΠΗΡΕΣΙΑ ΣΤΟ ΤΜΉΜΑ ΑΥ ΚΑΙ ΠΕ ΤΟΥ Υ.ΠΑΙ.Θ.Π.Α. (1 - 4 ανά έτος)</t>
  </si>
  <si>
    <t>ΙΙ. ΥΠΗΡΕΣΙΑΚΗ ΚΑΤΑΣΤΑΣΗ (ΜΑΧ 18)</t>
  </si>
  <si>
    <t xml:space="preserve"> ΑΞΙΟΛΟΓΙΚΟΣ ΠΙΝΑΚΑΣ ΥΠΟΨΗΦΙΩΝ ΥΠΕΥΘΥΝΩΝ ΠΟΛΙΤΙΣΤΙΚΩΝ ΘΕΜΑΤΩΝ (ΠΘ) ΔΕΥΤΕΡΟΒΑΘΜΙΑΣ ΕΚΠΑΙΔΕΥΣΗΣ ΔΥΤΙΚΗΣ ΘΕΣΣΑΛΟΝΙΚΗΣ </t>
  </si>
  <si>
    <t>ΙΙ. ΥΠΗΡΕΣΙΑΚΗ ΚΑΤΑΣΤΑΣΗ (ΜΑΧ 14)</t>
  </si>
  <si>
    <t>ΥΠΗΡΕΣΙΑ ΣΕ ΘΕΣΗ ΥΠΕΥΘΥΝΟΥ ΠΟΛΙΤΙΣΤΙΚΩΝ ΘΕΜΑΤΩΝ ΚΑΙ ΚΑΛΛΙΤΕΧΝΙΚΩΝ ΑΓΩΝΩΝ (1 - 5 ανά έτος)</t>
  </si>
  <si>
    <t>ΕΠΙΜΟΡΦΩΤΙΚΟ ΕΡΓΟ ΣΕ ΑΕΙ - ΤΕΙ - ΠΕΚ - ΚΛΠ (0,5 - 4)</t>
  </si>
  <si>
    <t>ΥΛΟΠΟΙΗΣΗ ΣΧΟΛΙΚΩΝ ΠΡΟΓΡΑΜΜΑΤΩΝ ΠΘ  (0.5 - 3)</t>
  </si>
  <si>
    <t>ΑΣΚΗΣΗ ΚΑΘΗΚΟΝΤΩΝ ΣΕ ΘΕΣΕΙΣ ΠΡΟΙΣΤΑΜΕΝΟΥ ΓΡΑΦΕΙΟΥ - Δ/ΝΣΗΣ - Κ.Λ.Π. (0.5 - 2 ανά έτος)</t>
  </si>
  <si>
    <t>ΕΠΙΜΟΡΦΩΣΗ ΣΕ  ΠΕΚ - ΚΛΠ (1)</t>
  </si>
  <si>
    <t xml:space="preserve"> ΑΞΙΟΛΟΓΙΚΟΣ ΠΙΝΑΚΑΣ ΥΠΟΨΗΦΙΩΝ ΥΠΕΥΘΥΝΩΝ ΠΕΡΙΒΑΛΛΟΝΤΙΚΗΣ ΕΚΠΑΙΔΕΥΣΗΣ (ΚΠΕ) ΔΕΥΤΕΡΟΒΑΘΜΙΑΣ ΕΚΠΑΙΔΕΥΣΗΣ ΔΥΤΙΚΗΣ ΘΕΣΣΑΛΟΝΙΚΗΣ </t>
  </si>
  <si>
    <t>ΕΠΙΜΟΡΦΩΣΗ ΣΕ ΠΕΚ-ΕΣΔΔ (1 έως 2)</t>
  </si>
  <si>
    <t>ΣΙΜΟΥΛΙΔΟΥ</t>
  </si>
  <si>
    <t>ΕΛΙΣΑΒΕΤ</t>
  </si>
  <si>
    <t>ΙΩΑΝΝΗΣ</t>
  </si>
  <si>
    <t>ΠΕ02</t>
  </si>
  <si>
    <t>1ο ΓΥΜ ΑΜΠΕΛΟΚΗΠΩΝ</t>
  </si>
  <si>
    <t>ΠΙΕΡΙΑ</t>
  </si>
  <si>
    <t>ΚΟΛΥΒΑ</t>
  </si>
  <si>
    <t>ΚΩΝ/ΝΑ</t>
  </si>
  <si>
    <t>ΣΩΤΗΡΙΟΣ</t>
  </si>
  <si>
    <t>ΠΕ17.06</t>
  </si>
  <si>
    <t>1ο ΕΠΑΛ ΚΑΤΕΡΙΝΗΣ</t>
  </si>
  <si>
    <t>ΜΕΤΕΚΠΑΙΔΕΥΣΗ ΔΥΟ ΕΤΩΝ</t>
  </si>
  <si>
    <t>ΕΤΗΣΙΑ ΕΠΙΜΩΡΦΩΣΗ Σ.Ε.Λ.Μ.Ε. , ΠΑ.ΤΕ.Σ. …… ΕΚΤΟΣ ΠΡΟΣΟΝ ΔΙΟΡΙΣΜΟΥ (1,5)</t>
  </si>
  <si>
    <t>ΠΙΣΤΟΠΟΙΗΣΗ ΕΠΙΜΟΡΦΩΣΗ ΣΤΙΣ ΤΕΧΝΟΛΟΓΙΕΣ ΕΠΙΠΕΔΟ Α, ΕΠΙΠΕΔΟ Β (1+2)</t>
  </si>
  <si>
    <t>Β΄ΘΕΣ/ΝΙΚΗΣ</t>
  </si>
  <si>
    <t>ΚΑΡΟΥΤΗΣ</t>
  </si>
  <si>
    <t>ΑΘΑΝΑΣΙΟΣ</t>
  </si>
  <si>
    <t>ΔΗΜΗΤΡΙΟΣ</t>
  </si>
  <si>
    <t>ΠΕ0401</t>
  </si>
  <si>
    <t>ΕΣΠ ΓΕΛ ΑΜΠΕΛΟΚΗΠΩΝ</t>
  </si>
  <si>
    <t>1.</t>
  </si>
  <si>
    <t>ΠΑΠΑΓΕΩΡΓΙΟΥ</t>
  </si>
  <si>
    <t>ΧΡΗΣΤΟΣ</t>
  </si>
  <si>
    <t>1ο ΓΕΛ ΕΥΟΣΜΟΥ</t>
  </si>
  <si>
    <t>ΠΙΕΡΡΑΤΟΣ</t>
  </si>
  <si>
    <t>ΘΕΟΔΩΡΟΣ</t>
  </si>
  <si>
    <t>ΣΤΑΥΡΟΣ</t>
  </si>
  <si>
    <t>ΠΕ04.01</t>
  </si>
  <si>
    <t>2.</t>
  </si>
  <si>
    <t xml:space="preserve"> </t>
  </si>
  <si>
    <t>ΤΣΙΛΟΓΙΑΝΝΗΣ</t>
  </si>
  <si>
    <t>ΚΩΝ/ΝΟΣ</t>
  </si>
  <si>
    <t>ΠΕ0402</t>
  </si>
  <si>
    <t>2ο ΓΕΛ ΧΟΡΤΙΑΤΗ</t>
  </si>
  <si>
    <t>ΒΑΡΣΑΜΗΣ</t>
  </si>
  <si>
    <t>ΜΟΥΤΙΑΓΚΑ</t>
  </si>
  <si>
    <t>ΧΡΗΣΤΙΔΟΥ</t>
  </si>
  <si>
    <t>ΠΕ18.09</t>
  </si>
  <si>
    <t>ΣΟΦΙΑ</t>
  </si>
  <si>
    <t>ΠΑΝΑΓΙΩΤΗΣ</t>
  </si>
  <si>
    <t>ΚΥΡΙΑΚΟΣ</t>
  </si>
  <si>
    <t>ΠΕ11</t>
  </si>
  <si>
    <t>1ο ΕΠΑΛ ΝΕΑΠΟΛΗΣ</t>
  </si>
  <si>
    <t>ΧΡΙΣΤΙΝΑ</t>
  </si>
  <si>
    <t>ΠΕ18,33</t>
  </si>
  <si>
    <t>ΕΠΑΛ ΑΓ. ΑΘΑΝΑΣΙΟΥ</t>
  </si>
  <si>
    <t>Β΄ΚΕΔΔΥ ΘΕΣ/ΝΙΚΗ</t>
  </si>
  <si>
    <t>Β΄ΚΕΣΣΥ ΘΕΣΣΑΛΟΝΙΚΗΣ</t>
  </si>
  <si>
    <t>ΒΑΣΙΛΕΙΑΔΟΥ</t>
  </si>
  <si>
    <t>ΞΑΝΘΙΠΠΗ</t>
  </si>
  <si>
    <t>ΠΕΤΡΟΣ</t>
  </si>
  <si>
    <t>4ο ΓΥΜΝ.ΝΕΑΠΟΛΗΣ</t>
  </si>
  <si>
    <t>ΒΛΑΧΟΥ</t>
  </si>
  <si>
    <t>ΠΑΝΑΓΙΩΤΑ</t>
  </si>
  <si>
    <t>ΕΜΜΑΝΟΥΗΛ</t>
  </si>
  <si>
    <t>1ο ΓΥΜΝ.ΕΥΟΣΜΟΥ</t>
  </si>
  <si>
    <t xml:space="preserve">ΔΡΟΣΟΣ </t>
  </si>
  <si>
    <t>ΓΕΩΡΓΙΟΣ</t>
  </si>
  <si>
    <t>ΠΕ08</t>
  </si>
  <si>
    <t>2ο ΓΥΜΝ ΕΛΕΥΘΕΡΙΟΥ ΚΟΡΔΕΛΙΟΥ</t>
  </si>
  <si>
    <t>ΠΕΛΛΑΣ</t>
  </si>
  <si>
    <t>ΙΩΑΝΝΙΔΟΥ</t>
  </si>
  <si>
    <t>ΜΑΡΙΑ</t>
  </si>
  <si>
    <t>ΤΡΑΪΑΝΟΣ</t>
  </si>
  <si>
    <t>ΠΕ18.10</t>
  </si>
  <si>
    <t>2ο ΕΠΑΛ ΓΙΑΝΝΙΤΣΩΝ</t>
  </si>
  <si>
    <t>ΣΤΕΡΓΙΔΟΥ</t>
  </si>
  <si>
    <t>ΕΙΡΗΝΗ</t>
  </si>
  <si>
    <t>ΣΤΕΡΓΙΟΣ</t>
  </si>
  <si>
    <t>ΠΕ20</t>
  </si>
  <si>
    <t>2ο ΕΠΑΛ ΕΥΟΣΜΟΥ</t>
  </si>
  <si>
    <t>ΚΙΛΚΙΣ</t>
  </si>
  <si>
    <t>ΤΗΓΑΝΙΤΟΥ</t>
  </si>
  <si>
    <t>ΑΛΕΞΑΝΔΡΑ</t>
  </si>
  <si>
    <t>ΜΙΧΑΗΛ</t>
  </si>
  <si>
    <t>1ο ΓΥΜΝ ΚΙΛΚΙΣ</t>
  </si>
  <si>
    <t>ΧΑΤΖΗΙΩΑΚΕΙΜΙΔΗΣ</t>
  </si>
  <si>
    <t>ΙΩΣΗΦ</t>
  </si>
  <si>
    <t>ΣΑΒΒΑΣ</t>
  </si>
  <si>
    <t>2ο ΓΕΛ ΣΤΑΥΡΟΥΠΟΛΗΣ</t>
  </si>
  <si>
    <t>ΣΕΡΡΩΝ</t>
  </si>
  <si>
    <t>ΜΑΓΑΪΤΗ</t>
  </si>
  <si>
    <t>ΧΡΥΣΟΥΛΑ</t>
  </si>
  <si>
    <t>ΚΩΝΣΤΑΝΤΙΝΟΣ</t>
  </si>
  <si>
    <t>ΜΟΥΣΙΚΟ ΓΥΜΝΑΣΙΟ</t>
  </si>
  <si>
    <t>ΜΙΧΕΛΑΚΗ</t>
  </si>
  <si>
    <t>ΔΕΣΠΟΙΝΑ</t>
  </si>
  <si>
    <t>ΠΕ01</t>
  </si>
  <si>
    <t>ΣΙΑΝΗ ΧΑΤΖΗΚΑΜΑΡΗ</t>
  </si>
  <si>
    <t>ΣΑΡΑΝΤΗΣ</t>
  </si>
  <si>
    <t>ΠΕ17.05</t>
  </si>
  <si>
    <t>2ο ΓΥΜΝ.ΚΙΛΚΙΣ</t>
  </si>
  <si>
    <t>ΣΑΡΗΓΙΑΝΝΙΔΗΣ</t>
  </si>
  <si>
    <t>ΚΑΤΑΒΕΛΟΣ</t>
  </si>
  <si>
    <t>ΑΝΤΩΝΙΟΣ</t>
  </si>
  <si>
    <t>ΠΕ18.27</t>
  </si>
  <si>
    <t>Α΄ΘΕΣ/ΝΙΚΗΣ</t>
  </si>
  <si>
    <t>ΠΑΠΑΔΟΠΟΥΛΟΣ</t>
  </si>
  <si>
    <t>ΘΩΜΑΣ</t>
  </si>
  <si>
    <t>ΠΕ04.04</t>
  </si>
  <si>
    <t>4ο ΓΥΜΝ.ΧΑΡΙΛΑΟΥ</t>
  </si>
  <si>
    <t>ΠΕΤΚΟΥ</t>
  </si>
  <si>
    <t>ΕΥΘΥΜΟΥΛΑ</t>
  </si>
  <si>
    <t>ΧΡΙΣΤΟΣ</t>
  </si>
  <si>
    <t>1ο ΠΕΙΡΑΜΑΤΙΚΟ Γ/ΣΙΟ ΘΕΣ/ΝΙΚΗΣ</t>
  </si>
  <si>
    <t>ΚΙΚΟΥ</t>
  </si>
  <si>
    <t>ΕΥΑΓΓΕΛΙΑ</t>
  </si>
  <si>
    <t>ΠΕ16.01</t>
  </si>
  <si>
    <t>ΓΥΜΝ.ΚΑΛΛΙΘΕΑΣ</t>
  </si>
  <si>
    <t>ΚΟΠΤΣΗ</t>
  </si>
  <si>
    <t>ΜΕΡΟΠΗ</t>
  </si>
  <si>
    <t>ΑΝΤΡΕΑΣ</t>
  </si>
  <si>
    <t>ΠΕ05</t>
  </si>
  <si>
    <t>1ο ΓΕΛ ΩΡΑΙΟΚΑΣΤΡΟΥ</t>
  </si>
  <si>
    <t>ΗΜΑΘΙΑΣ</t>
  </si>
  <si>
    <t>ΔΗΜΗΤΡΙΑΔΟΥ</t>
  </si>
  <si>
    <t>ΕΛΕΝΗ</t>
  </si>
  <si>
    <t>ΝΙΚΟΛΑΟΣ</t>
  </si>
  <si>
    <t>ΠΕ12.02</t>
  </si>
  <si>
    <t>ΓΥΜΝ.ΚΟΡΥΦΗΣ</t>
  </si>
  <si>
    <t>ΘΕΟΧΑΡΟΠΟΥΛΟΣ</t>
  </si>
  <si>
    <t>ΠΑΠΑΔΕΛΗ</t>
  </si>
  <si>
    <t>ΧΡΥΣΗ</t>
  </si>
  <si>
    <t>ΠΕ1833</t>
  </si>
  <si>
    <t>ΜΑΥΡΙΔΗΣ</t>
  </si>
  <si>
    <t>Γ/ΣΙΟ ΜΑΔΥΤΟΥ</t>
  </si>
  <si>
    <t>ΑΝΔΡΕΑΣ</t>
  </si>
  <si>
    <t>ΔΡΑΚΟΥ</t>
  </si>
  <si>
    <t>ΑΜΑΛΙΑ</t>
  </si>
  <si>
    <t>ΔΙΑΠΟΛΙΤΙΣΜΙΚΟ Γ/ΣΙΟ ΘΕΣΣΑΛΟΝΙΚΗΣ</t>
  </si>
  <si>
    <t>Α' ΘΕΣ/ΝΙΚΗΣ</t>
  </si>
  <si>
    <t>ΜΑΡΚΟΣ</t>
  </si>
  <si>
    <t>14ο ΓΕΛ ΘΕΣ/ΝΙΚΗΣ</t>
  </si>
  <si>
    <t>Β' ΘΕΣ/ΝΙΚΗΣ</t>
  </si>
  <si>
    <t>2ο ΓΕΛ ΝΕΑΠΟΛΗΣ</t>
  </si>
  <si>
    <t>ΔΑΡΔΙΩΤΗ</t>
  </si>
  <si>
    <t>ΑΝΤΩΝΙΑ</t>
  </si>
  <si>
    <t>ΔΙΑΘΕΣΗ ΠΥΣΔΕ</t>
  </si>
  <si>
    <t>ΣΤΥΛΙΑΔΗΣ</t>
  </si>
  <si>
    <t>1ο Γ/ΣΙΟ ΑΜΠ/ΠΩΝ</t>
  </si>
  <si>
    <t>ΔΙΑΠΟΛΙΤΙΣΜΙΚΟ Γ/ΣΙΟ ΕΥΟΣΜΟΥ</t>
  </si>
  <si>
    <t>ΔΙΑΠΟΛΙΤΙΣΜiΚΟ ΓΕΛ ΕΥΟΣΜΟΥ</t>
  </si>
  <si>
    <t>ΚΑΛΛΙΤΕΧΝΙΚΟ Γ/ΣΙΟ.ΑΜΠΕΛΟΚΗΠΩΝ</t>
  </si>
  <si>
    <t>ΠΕ12.10</t>
  </si>
  <si>
    <t>ΠΕ1402</t>
  </si>
  <si>
    <t>ΕΠΑΛ ΒΑΣΙΛΙΚΩΝ</t>
  </si>
  <si>
    <t>ΠΑΡΑΤΗΡΗΣΕΙΣ</t>
  </si>
  <si>
    <r>
      <t xml:space="preserve"> ΠΙΝΑΚΑΣ ΥΠΟΨΗΦΙΩΝ ΓΙΑ ΘΕΣΕΙΣ ΥΠΕΥΘΥΝΩΝ ΠΟΛΙΤΙΣΤΙΚΩΝ ΘΕΜΑΤΩΝ ΤΗΣ ΔΙΕΥΘΥΝΣΗΣ  ΔΕΥΤΕΡΟΒΑΘΜΙΑΣ ΕΚΠΑΙΔΕΥΣΗΣ ΔΥΤ. ΘΕΣ.ΝΙΚΗΣ ΠΟΥ </t>
    </r>
    <r>
      <rPr>
        <b/>
        <u val="single"/>
        <sz val="8"/>
        <rFont val="Arial"/>
        <family val="2"/>
      </rPr>
      <t>ΔΕΝ</t>
    </r>
    <r>
      <rPr>
        <b/>
        <sz val="8"/>
        <rFont val="Arial"/>
        <family val="2"/>
      </rPr>
      <t xml:space="preserve"> ΓΙΝΟΝΤΑΙ ΔΕΚΤΟΙ ΣΤΗ ΔΙΑΔΙΚΑΣΙΑ ΕΠΙΛΟΓΗΣ </t>
    </r>
  </si>
  <si>
    <t>ΔΕΝ ΕΧΕΙ 3ΕΤΗ ΔΙΔΑΚΤΙΚΗ ΥΠΗΡΕΣΙΑ ΣΕ ΣΧΟΛΕΙΑ ΤΗΣ ΟΙΚΕΙΑΣ ΒΑΘΜΙΔΑΣ</t>
  </si>
  <si>
    <t>ΑΝΑΚΟΙΝΩΣΕΙΣ - ΕΙΣΗΓΗΣΕΙΣ,  ( 0.5 - 2)</t>
  </si>
  <si>
    <t>ΔΗΜΟΣΙΕΥΣΕΙΣ, ΑΝΑΚΟΙΝΩΣΕΙΣ ΣΕ ΕΠΙΣΤΗΜΟΝΙΚΑ ΣΥΝΕΔΡΙΑ (0.5-2)</t>
  </si>
  <si>
    <t>ΔΗΜΟΣΙΕΥΣΕΙΣ, ΑΝΑΚΟΙΝΩΣΕΙΣ ΣΕ ΕΠΙΣΤΗΜΟΝΙΚΑ ΣΥΝΕΔΡΙΑ (0.5-3)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</si>
</sst>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4" fillId="22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34" applyFont="1" applyFill="1" applyBorder="1" applyAlignment="1">
      <alignment horizontal="center" vertical="center"/>
      <protection/>
    </xf>
    <xf numFmtId="0" fontId="6" fillId="2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5" borderId="10" xfId="0" applyFont="1" applyFill="1" applyBorder="1" applyAlignment="1">
      <alignment horizont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5" borderId="10" xfId="0" applyFont="1" applyFill="1" applyBorder="1" applyAlignment="1">
      <alignment horizontal="center" textRotation="90"/>
    </xf>
    <xf numFmtId="0" fontId="1" fillId="6" borderId="10" xfId="0" applyFont="1" applyFill="1" applyBorder="1" applyAlignment="1">
      <alignment horizontal="center" textRotation="90" wrapText="1"/>
    </xf>
    <xf numFmtId="0" fontId="1" fillId="11" borderId="10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6" fillId="6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34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0" xfId="0" applyNumberFormat="1" applyAlignment="1">
      <alignment/>
    </xf>
    <xf numFmtId="0" fontId="7" fillId="0" borderId="10" xfId="34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 textRotation="90" wrapText="1"/>
    </xf>
    <xf numFmtId="0" fontId="7" fillId="0" borderId="10" xfId="34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ΜΗΤΡΩΟ ΕΕ 2009-2010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70" zoomScaleNormal="70" zoomScalePageLayoutView="0" workbookViewId="0" topLeftCell="A1">
      <selection activeCell="A1" sqref="A1:AH1"/>
    </sheetView>
  </sheetViews>
  <sheetFormatPr defaultColWidth="9.140625" defaultRowHeight="15"/>
  <cols>
    <col min="1" max="1" width="4.28125" style="0" customWidth="1"/>
    <col min="2" max="2" width="12.57421875" style="0" customWidth="1"/>
    <col min="3" max="3" width="8.28125" style="0" customWidth="1"/>
    <col min="4" max="4" width="14.57421875" style="0" customWidth="1"/>
    <col min="5" max="5" width="12.00390625" style="0" customWidth="1"/>
    <col min="6" max="6" width="11.7109375" style="0" bestFit="1" customWidth="1"/>
    <col min="8" max="8" width="15.421875" style="0" customWidth="1"/>
    <col min="9" max="10" width="5.7109375" style="0" customWidth="1"/>
    <col min="11" max="11" width="9.7109375" style="0" customWidth="1"/>
    <col min="12" max="13" width="7.140625" style="0" customWidth="1"/>
    <col min="18" max="18" width="12.140625" style="0" customWidth="1"/>
    <col min="28" max="34" width="0" style="0" hidden="1" customWidth="1"/>
  </cols>
  <sheetData>
    <row r="1" spans="1:34" s="24" customFormat="1" ht="28.5" customHeight="1">
      <c r="A1" s="69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  <c r="AC1" s="71"/>
      <c r="AD1" s="71"/>
      <c r="AE1" s="71"/>
      <c r="AF1" s="71"/>
      <c r="AG1" s="71"/>
      <c r="AH1" s="71"/>
    </row>
    <row r="2" spans="1:34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8" t="s">
        <v>14</v>
      </c>
      <c r="M2" s="59"/>
      <c r="N2" s="59"/>
      <c r="O2" s="59"/>
      <c r="P2" s="59"/>
      <c r="Q2" s="59"/>
      <c r="R2" s="59"/>
      <c r="S2" s="60"/>
      <c r="T2" s="60"/>
      <c r="U2" s="61"/>
      <c r="V2" s="62" t="s">
        <v>24</v>
      </c>
      <c r="W2" s="63"/>
      <c r="X2" s="63"/>
      <c r="Y2" s="63"/>
      <c r="Z2" s="63"/>
      <c r="AA2" s="64"/>
      <c r="AB2" s="65" t="s">
        <v>31</v>
      </c>
      <c r="AC2" s="66"/>
      <c r="AD2" s="66"/>
      <c r="AE2" s="66"/>
      <c r="AF2" s="67"/>
      <c r="AG2" s="67"/>
      <c r="AH2" s="68"/>
    </row>
    <row r="3" spans="1:34" s="8" customFormat="1" ht="222.75" customHeight="1">
      <c r="A3" s="3" t="s">
        <v>0</v>
      </c>
      <c r="B3" s="4" t="s">
        <v>11</v>
      </c>
      <c r="C3" s="5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3" t="s">
        <v>6</v>
      </c>
      <c r="I3" s="4" t="s">
        <v>12</v>
      </c>
      <c r="J3" s="6" t="s">
        <v>13</v>
      </c>
      <c r="K3" s="7" t="s">
        <v>7</v>
      </c>
      <c r="L3" s="16" t="s">
        <v>15</v>
      </c>
      <c r="M3" s="17" t="s">
        <v>16</v>
      </c>
      <c r="N3" s="16" t="s">
        <v>17</v>
      </c>
      <c r="O3" s="16" t="s">
        <v>18</v>
      </c>
      <c r="P3" s="16" t="s">
        <v>20</v>
      </c>
      <c r="Q3" s="16" t="s">
        <v>21</v>
      </c>
      <c r="R3" s="16" t="s">
        <v>19</v>
      </c>
      <c r="S3" s="16" t="s">
        <v>22</v>
      </c>
      <c r="T3" s="16" t="s">
        <v>23</v>
      </c>
      <c r="U3" s="16" t="s">
        <v>45</v>
      </c>
      <c r="V3" s="18" t="s">
        <v>25</v>
      </c>
      <c r="W3" s="18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25" t="s">
        <v>32</v>
      </c>
      <c r="AC3" s="25" t="s">
        <v>33</v>
      </c>
      <c r="AD3" s="25" t="s">
        <v>34</v>
      </c>
      <c r="AE3" s="25" t="s">
        <v>35</v>
      </c>
      <c r="AF3" s="25" t="s">
        <v>36</v>
      </c>
      <c r="AG3" s="21" t="s">
        <v>8</v>
      </c>
      <c r="AH3" s="21" t="s">
        <v>9</v>
      </c>
    </row>
    <row r="4" spans="1:34" s="2" customFormat="1" ht="38.25">
      <c r="A4" s="9">
        <v>1</v>
      </c>
      <c r="B4" s="30" t="s">
        <v>100</v>
      </c>
      <c r="C4" s="30">
        <v>180424</v>
      </c>
      <c r="D4" s="30" t="s">
        <v>101</v>
      </c>
      <c r="E4" s="30" t="s">
        <v>102</v>
      </c>
      <c r="F4" s="30" t="s">
        <v>103</v>
      </c>
      <c r="G4" s="45" t="s">
        <v>104</v>
      </c>
      <c r="H4" s="44" t="s">
        <v>105</v>
      </c>
      <c r="I4" s="10" t="s">
        <v>106</v>
      </c>
      <c r="J4" s="10"/>
      <c r="K4" s="13">
        <f>SUM(L4:AA4)</f>
        <v>28</v>
      </c>
      <c r="L4" s="10">
        <v>6</v>
      </c>
      <c r="M4" s="10">
        <v>4</v>
      </c>
      <c r="N4" s="10"/>
      <c r="O4" s="15"/>
      <c r="P4" s="10"/>
      <c r="Q4" s="10"/>
      <c r="R4" s="10">
        <v>1</v>
      </c>
      <c r="S4" s="10"/>
      <c r="T4" s="10"/>
      <c r="U4" s="10">
        <v>2</v>
      </c>
      <c r="V4" s="10">
        <v>5</v>
      </c>
      <c r="W4" s="10">
        <v>5</v>
      </c>
      <c r="X4" s="10">
        <v>5</v>
      </c>
      <c r="Y4" s="10"/>
      <c r="Z4" s="15"/>
      <c r="AA4" s="10"/>
      <c r="AB4" s="22"/>
      <c r="AC4" s="22"/>
      <c r="AD4" s="22"/>
      <c r="AE4" s="22"/>
      <c r="AF4" s="22"/>
      <c r="AG4" s="23">
        <f>SUM(AB4:AF4)</f>
        <v>0</v>
      </c>
      <c r="AH4" s="23">
        <f>ROUND(AG4/5,2)</f>
        <v>0</v>
      </c>
    </row>
    <row r="5" spans="1:34" s="2" customFormat="1" ht="25.5">
      <c r="A5" s="9">
        <v>2</v>
      </c>
      <c r="B5" s="10" t="s">
        <v>100</v>
      </c>
      <c r="C5" s="11">
        <v>163236</v>
      </c>
      <c r="D5" s="11" t="s">
        <v>107</v>
      </c>
      <c r="E5" s="11" t="s">
        <v>108</v>
      </c>
      <c r="F5" s="11" t="s">
        <v>88</v>
      </c>
      <c r="G5" s="42" t="s">
        <v>229</v>
      </c>
      <c r="H5" s="14" t="s">
        <v>109</v>
      </c>
      <c r="I5" s="10"/>
      <c r="J5" s="10" t="s">
        <v>106</v>
      </c>
      <c r="K5" s="13">
        <f>SUM(L5:AA5)</f>
        <v>21.2</v>
      </c>
      <c r="L5" s="10">
        <v>6</v>
      </c>
      <c r="M5" s="10"/>
      <c r="N5" s="10"/>
      <c r="O5" s="15"/>
      <c r="P5" s="10"/>
      <c r="Q5" s="10"/>
      <c r="R5" s="10"/>
      <c r="S5" s="10"/>
      <c r="T5" s="10"/>
      <c r="U5" s="10">
        <f>2+0.2+0.5</f>
        <v>2.7</v>
      </c>
      <c r="V5" s="10">
        <v>5</v>
      </c>
      <c r="W5" s="10">
        <v>4.5</v>
      </c>
      <c r="X5" s="10"/>
      <c r="Y5" s="10"/>
      <c r="Z5" s="15"/>
      <c r="AA5" s="10">
        <v>3</v>
      </c>
      <c r="AB5" s="22"/>
      <c r="AC5" s="22"/>
      <c r="AD5" s="22"/>
      <c r="AE5" s="22"/>
      <c r="AF5" s="22"/>
      <c r="AG5" s="23">
        <f>SUM(AB5:AF5)</f>
        <v>0</v>
      </c>
      <c r="AH5" s="23">
        <f>ROUND(AG5/5,2)</f>
        <v>0</v>
      </c>
    </row>
    <row r="6" spans="1:34" s="2" customFormat="1" ht="38.25">
      <c r="A6" s="9">
        <v>3</v>
      </c>
      <c r="B6" s="10" t="s">
        <v>100</v>
      </c>
      <c r="C6" s="11">
        <v>198074</v>
      </c>
      <c r="D6" s="11" t="s">
        <v>110</v>
      </c>
      <c r="E6" s="11" t="s">
        <v>111</v>
      </c>
      <c r="F6" s="11" t="s">
        <v>112</v>
      </c>
      <c r="G6" s="42" t="s">
        <v>113</v>
      </c>
      <c r="H6" s="14" t="s">
        <v>228</v>
      </c>
      <c r="I6" s="10" t="s">
        <v>114</v>
      </c>
      <c r="J6" s="10" t="s">
        <v>106</v>
      </c>
      <c r="K6" s="13">
        <f>SUM(L6:AA6)</f>
        <v>18.8</v>
      </c>
      <c r="L6" s="10" t="s">
        <v>115</v>
      </c>
      <c r="M6" s="10">
        <v>4</v>
      </c>
      <c r="N6" s="10"/>
      <c r="O6" s="15">
        <v>1</v>
      </c>
      <c r="P6" s="10">
        <v>2</v>
      </c>
      <c r="Q6" s="10"/>
      <c r="R6" s="10">
        <v>1</v>
      </c>
      <c r="S6" s="10"/>
      <c r="T6" s="10"/>
      <c r="U6" s="10">
        <v>4.8</v>
      </c>
      <c r="V6" s="10">
        <v>1.5</v>
      </c>
      <c r="W6" s="10">
        <v>1.5</v>
      </c>
      <c r="X6" s="10"/>
      <c r="Y6" s="10"/>
      <c r="Z6" s="15"/>
      <c r="AA6" s="10">
        <v>3</v>
      </c>
      <c r="AB6" s="22"/>
      <c r="AC6" s="22"/>
      <c r="AD6" s="22"/>
      <c r="AE6" s="22"/>
      <c r="AF6" s="22"/>
      <c r="AG6" s="23">
        <f>SUM(AB6:AF6)</f>
        <v>0</v>
      </c>
      <c r="AH6" s="23">
        <f>ROUND(AG6/5,2)</f>
        <v>0</v>
      </c>
    </row>
    <row r="7" spans="1:34" s="2" customFormat="1" ht="25.5">
      <c r="A7" s="9">
        <v>4</v>
      </c>
      <c r="B7" s="10" t="s">
        <v>100</v>
      </c>
      <c r="C7" s="11">
        <v>180610</v>
      </c>
      <c r="D7" s="11" t="s">
        <v>116</v>
      </c>
      <c r="E7" s="11" t="s">
        <v>103</v>
      </c>
      <c r="F7" s="11" t="s">
        <v>117</v>
      </c>
      <c r="G7" s="42" t="s">
        <v>118</v>
      </c>
      <c r="H7" s="14" t="s">
        <v>119</v>
      </c>
      <c r="I7" s="10" t="s">
        <v>106</v>
      </c>
      <c r="J7" s="10" t="s">
        <v>114</v>
      </c>
      <c r="K7" s="13">
        <f>SUM(L7:AA7)</f>
        <v>15</v>
      </c>
      <c r="L7" s="10"/>
      <c r="M7" s="10">
        <v>4</v>
      </c>
      <c r="N7" s="10"/>
      <c r="O7" s="15"/>
      <c r="P7" s="10"/>
      <c r="Q7" s="10"/>
      <c r="R7" s="10">
        <v>2</v>
      </c>
      <c r="S7" s="10"/>
      <c r="T7" s="10"/>
      <c r="U7" s="10"/>
      <c r="V7" s="10">
        <v>4</v>
      </c>
      <c r="W7" s="10">
        <v>5</v>
      </c>
      <c r="X7" s="10"/>
      <c r="Y7" s="10"/>
      <c r="Z7" s="15"/>
      <c r="AA7" s="10"/>
      <c r="AB7" s="22"/>
      <c r="AC7" s="22"/>
      <c r="AD7" s="22"/>
      <c r="AE7" s="22"/>
      <c r="AF7" s="22"/>
      <c r="AG7" s="23">
        <f>SUM(AB7:AF7)</f>
        <v>0</v>
      </c>
      <c r="AH7" s="23">
        <f>ROUND(AG7/5,2)</f>
        <v>0</v>
      </c>
    </row>
    <row r="8" spans="28:33" ht="15">
      <c r="AB8" s="19"/>
      <c r="AC8" s="19"/>
      <c r="AD8" s="19"/>
      <c r="AE8" s="19"/>
      <c r="AF8" s="19"/>
      <c r="AG8" s="20"/>
    </row>
  </sheetData>
  <sheetProtection/>
  <mergeCells count="4">
    <mergeCell ref="L2:U2"/>
    <mergeCell ref="V2:AA2"/>
    <mergeCell ref="AB2:AH2"/>
    <mergeCell ref="A1:AH1"/>
  </mergeCells>
  <conditionalFormatting sqref="AB8:AF8 V1:AA7 S1:U1 S3:U7 AB3:AH7 K1:R7">
    <cfRule type="cellIs" priority="2" dxfId="0" operator="equal" stopIfTrue="1">
      <formula>0</formula>
    </cfRule>
  </conditionalFormatting>
  <printOptions/>
  <pageMargins left="0" right="0" top="0" bottom="0" header="0" footer="0"/>
  <pageSetup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zoomScale="85" zoomScaleNormal="85" zoomScalePageLayoutView="0" workbookViewId="0" topLeftCell="A1">
      <selection activeCell="A1" sqref="A1:AE1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8.28125" style="0" customWidth="1"/>
    <col min="4" max="4" width="14.57421875" style="0" customWidth="1"/>
    <col min="5" max="5" width="12.00390625" style="0" customWidth="1"/>
    <col min="6" max="6" width="10.00390625" style="0" customWidth="1"/>
    <col min="8" max="8" width="22.57421875" style="0" customWidth="1"/>
    <col min="9" max="9" width="7.28125" style="0" customWidth="1"/>
    <col min="12" max="14" width="7.140625" style="0" customWidth="1"/>
    <col min="25" max="31" width="0" style="0" hidden="1" customWidth="1"/>
  </cols>
  <sheetData>
    <row r="1" spans="1:31" s="24" customFormat="1" ht="28.5" customHeight="1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58" t="s">
        <v>14</v>
      </c>
      <c r="K2" s="59"/>
      <c r="L2" s="59"/>
      <c r="M2" s="59"/>
      <c r="N2" s="59"/>
      <c r="O2" s="59"/>
      <c r="P2" s="59"/>
      <c r="Q2" s="59"/>
      <c r="R2" s="60"/>
      <c r="S2" s="61"/>
      <c r="T2" s="62" t="s">
        <v>44</v>
      </c>
      <c r="U2" s="63"/>
      <c r="V2" s="63"/>
      <c r="W2" s="63"/>
      <c r="X2" s="64"/>
      <c r="Y2" s="65" t="s">
        <v>31</v>
      </c>
      <c r="Z2" s="66"/>
      <c r="AA2" s="66"/>
      <c r="AB2" s="66"/>
      <c r="AC2" s="67"/>
      <c r="AD2" s="67"/>
      <c r="AE2" s="68"/>
    </row>
    <row r="3" spans="1:31" s="8" customFormat="1" ht="222.75" customHeight="1">
      <c r="A3" s="3" t="s">
        <v>0</v>
      </c>
      <c r="B3" s="4" t="s">
        <v>11</v>
      </c>
      <c r="C3" s="5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3" t="s">
        <v>6</v>
      </c>
      <c r="I3" s="7" t="s">
        <v>7</v>
      </c>
      <c r="J3" s="27" t="s">
        <v>37</v>
      </c>
      <c r="K3" s="28" t="s">
        <v>38</v>
      </c>
      <c r="L3" s="27" t="s">
        <v>17</v>
      </c>
      <c r="M3" s="27" t="s">
        <v>97</v>
      </c>
      <c r="N3" s="27" t="s">
        <v>98</v>
      </c>
      <c r="O3" s="27" t="s">
        <v>41</v>
      </c>
      <c r="P3" s="27" t="s">
        <v>99</v>
      </c>
      <c r="Q3" s="27" t="s">
        <v>39</v>
      </c>
      <c r="R3" s="27" t="s">
        <v>42</v>
      </c>
      <c r="S3" s="27" t="s">
        <v>43</v>
      </c>
      <c r="T3" s="26" t="s">
        <v>49</v>
      </c>
      <c r="U3" s="26" t="s">
        <v>50</v>
      </c>
      <c r="V3" s="26" t="s">
        <v>48</v>
      </c>
      <c r="W3" s="26" t="s">
        <v>47</v>
      </c>
      <c r="X3" s="26" t="s">
        <v>46</v>
      </c>
      <c r="Y3" s="25" t="s">
        <v>32</v>
      </c>
      <c r="Z3" s="25" t="s">
        <v>33</v>
      </c>
      <c r="AA3" s="25" t="s">
        <v>34</v>
      </c>
      <c r="AB3" s="25" t="s">
        <v>35</v>
      </c>
      <c r="AC3" s="25" t="s">
        <v>36</v>
      </c>
      <c r="AD3" s="21" t="s">
        <v>8</v>
      </c>
      <c r="AE3" s="21" t="s">
        <v>9</v>
      </c>
    </row>
    <row r="4" spans="1:31" s="2" customFormat="1" ht="18">
      <c r="A4" s="9">
        <v>1</v>
      </c>
      <c r="B4" s="53" t="s">
        <v>132</v>
      </c>
      <c r="C4" s="31">
        <v>214458</v>
      </c>
      <c r="D4" s="31" t="s">
        <v>120</v>
      </c>
      <c r="E4" s="31" t="s">
        <v>125</v>
      </c>
      <c r="F4" s="31" t="s">
        <v>126</v>
      </c>
      <c r="G4" s="32" t="s">
        <v>127</v>
      </c>
      <c r="H4" s="31" t="s">
        <v>133</v>
      </c>
      <c r="I4" s="13">
        <f>SUM(J4:X4)</f>
        <v>17.5</v>
      </c>
      <c r="J4" s="10">
        <v>6</v>
      </c>
      <c r="K4" s="10"/>
      <c r="L4" s="10"/>
      <c r="M4" s="10"/>
      <c r="N4" s="15"/>
      <c r="O4" s="10"/>
      <c r="P4" s="10">
        <v>1</v>
      </c>
      <c r="Q4" s="10">
        <v>2.5</v>
      </c>
      <c r="R4" s="10">
        <v>0.5</v>
      </c>
      <c r="S4" s="10">
        <v>3</v>
      </c>
      <c r="T4" s="10"/>
      <c r="U4" s="10">
        <v>4</v>
      </c>
      <c r="V4" s="10">
        <v>0.5</v>
      </c>
      <c r="W4" s="10"/>
      <c r="X4" s="15"/>
      <c r="Y4" s="22"/>
      <c r="Z4" s="22"/>
      <c r="AA4" s="22"/>
      <c r="AB4" s="22"/>
      <c r="AC4" s="22"/>
      <c r="AD4" s="23">
        <f>SUM(Y4:AC4)</f>
        <v>0</v>
      </c>
      <c r="AE4" s="23">
        <f>ROUND(AD4/5,2)</f>
        <v>0</v>
      </c>
    </row>
    <row r="5" spans="1:31" s="2" customFormat="1" ht="18">
      <c r="A5" s="9">
        <v>2</v>
      </c>
      <c r="B5" s="52" t="s">
        <v>91</v>
      </c>
      <c r="C5" s="31">
        <v>191742</v>
      </c>
      <c r="D5" s="31" t="s">
        <v>92</v>
      </c>
      <c r="E5" s="31" t="s">
        <v>93</v>
      </c>
      <c r="F5" s="31" t="s">
        <v>94</v>
      </c>
      <c r="G5" s="32" t="s">
        <v>95</v>
      </c>
      <c r="H5" s="31" t="s">
        <v>96</v>
      </c>
      <c r="I5" s="13">
        <f>SUM(J5:X5)</f>
        <v>9</v>
      </c>
      <c r="J5" s="10"/>
      <c r="K5" s="10">
        <v>2</v>
      </c>
      <c r="L5" s="10">
        <v>2</v>
      </c>
      <c r="M5" s="10"/>
      <c r="N5" s="15"/>
      <c r="O5" s="10">
        <v>1</v>
      </c>
      <c r="P5" s="10">
        <v>1</v>
      </c>
      <c r="Q5" s="10">
        <v>2</v>
      </c>
      <c r="R5" s="10"/>
      <c r="S5" s="10"/>
      <c r="T5" s="10"/>
      <c r="U5" s="10"/>
      <c r="V5" s="10">
        <v>1</v>
      </c>
      <c r="W5" s="10"/>
      <c r="X5" s="15"/>
      <c r="Y5" s="22"/>
      <c r="Z5" s="22"/>
      <c r="AA5" s="22"/>
      <c r="AB5" s="22"/>
      <c r="AC5" s="22"/>
      <c r="AD5" s="23">
        <f>SUM(Y5:AC5)</f>
        <v>0</v>
      </c>
      <c r="AE5" s="23">
        <f>ROUND(AD5/5,2)</f>
        <v>0</v>
      </c>
    </row>
    <row r="6" spans="1:31" s="2" customFormat="1" ht="18">
      <c r="A6" s="9">
        <v>3</v>
      </c>
      <c r="B6" s="45" t="s">
        <v>100</v>
      </c>
      <c r="C6" s="31">
        <v>192172</v>
      </c>
      <c r="D6" s="31" t="s">
        <v>121</v>
      </c>
      <c r="E6" s="31" t="s">
        <v>124</v>
      </c>
      <c r="F6" s="31" t="s">
        <v>103</v>
      </c>
      <c r="G6" s="32" t="s">
        <v>130</v>
      </c>
      <c r="H6" s="31" t="s">
        <v>131</v>
      </c>
      <c r="I6" s="13">
        <f>SUM(J6:X6)</f>
        <v>9.100000000000001</v>
      </c>
      <c r="J6" s="10"/>
      <c r="K6" s="10">
        <v>4</v>
      </c>
      <c r="L6" s="10">
        <v>2</v>
      </c>
      <c r="M6" s="10"/>
      <c r="N6" s="15"/>
      <c r="O6" s="10">
        <v>1</v>
      </c>
      <c r="P6" s="10">
        <v>1</v>
      </c>
      <c r="Q6" s="10"/>
      <c r="R6" s="10"/>
      <c r="S6" s="10">
        <v>0.3</v>
      </c>
      <c r="T6" s="10"/>
      <c r="U6" s="10">
        <v>0.8</v>
      </c>
      <c r="V6" s="10"/>
      <c r="W6" s="10"/>
      <c r="X6" s="15"/>
      <c r="Y6" s="22"/>
      <c r="Z6" s="22"/>
      <c r="AA6" s="22"/>
      <c r="AB6" s="22"/>
      <c r="AC6" s="22"/>
      <c r="AD6" s="23">
        <f>SUM(Y6:AC6)</f>
        <v>0</v>
      </c>
      <c r="AE6" s="23">
        <f>ROUND(AD6/5,2)</f>
        <v>0</v>
      </c>
    </row>
    <row r="7" spans="1:31" s="2" customFormat="1" ht="18">
      <c r="A7" s="9">
        <v>4</v>
      </c>
      <c r="B7" s="45" t="s">
        <v>100</v>
      </c>
      <c r="C7" s="31">
        <v>186547</v>
      </c>
      <c r="D7" s="31" t="s">
        <v>86</v>
      </c>
      <c r="E7" s="31" t="s">
        <v>87</v>
      </c>
      <c r="F7" s="31" t="s">
        <v>88</v>
      </c>
      <c r="G7" s="32" t="s">
        <v>89</v>
      </c>
      <c r="H7" s="31" t="s">
        <v>90</v>
      </c>
      <c r="I7" s="13">
        <f>SUM(J7:X7)</f>
        <v>13.9</v>
      </c>
      <c r="J7" s="10"/>
      <c r="K7" s="10">
        <v>4</v>
      </c>
      <c r="L7" s="10">
        <v>2</v>
      </c>
      <c r="M7" s="10"/>
      <c r="N7" s="15">
        <v>1.5</v>
      </c>
      <c r="O7" s="10"/>
      <c r="P7" s="10">
        <v>1</v>
      </c>
      <c r="Q7" s="10">
        <v>3</v>
      </c>
      <c r="R7" s="10"/>
      <c r="S7" s="10"/>
      <c r="T7" s="10">
        <v>0.6</v>
      </c>
      <c r="U7" s="10">
        <v>0.8</v>
      </c>
      <c r="V7" s="10">
        <v>1</v>
      </c>
      <c r="W7" s="10"/>
      <c r="X7" s="15"/>
      <c r="Y7" s="22"/>
      <c r="Z7" s="22"/>
      <c r="AA7" s="22"/>
      <c r="AB7" s="22"/>
      <c r="AC7" s="22"/>
      <c r="AD7" s="23">
        <f>SUM(Y7:AC7)</f>
        <v>0</v>
      </c>
      <c r="AE7" s="23">
        <f>ROUND(AD7/5,2)</f>
        <v>0</v>
      </c>
    </row>
    <row r="8" spans="1:31" s="2" customFormat="1" ht="18">
      <c r="A8" s="9">
        <v>5</v>
      </c>
      <c r="B8" s="45" t="s">
        <v>100</v>
      </c>
      <c r="C8" s="31">
        <v>163448</v>
      </c>
      <c r="D8" s="31" t="s">
        <v>122</v>
      </c>
      <c r="E8" s="31" t="s">
        <v>129</v>
      </c>
      <c r="F8" s="31" t="s">
        <v>103</v>
      </c>
      <c r="G8" s="32" t="s">
        <v>123</v>
      </c>
      <c r="H8" s="31" t="s">
        <v>128</v>
      </c>
      <c r="I8" s="13">
        <f>SUM(J8:X8)</f>
        <v>25</v>
      </c>
      <c r="J8" s="10"/>
      <c r="K8" s="10">
        <v>4</v>
      </c>
      <c r="L8" s="10">
        <v>2</v>
      </c>
      <c r="M8" s="10"/>
      <c r="N8" s="15"/>
      <c r="O8" s="10">
        <v>2</v>
      </c>
      <c r="P8" s="10">
        <v>1</v>
      </c>
      <c r="Q8" s="10"/>
      <c r="R8" s="10">
        <v>1</v>
      </c>
      <c r="S8" s="10">
        <v>3</v>
      </c>
      <c r="T8" s="10">
        <v>6</v>
      </c>
      <c r="U8" s="10">
        <v>4</v>
      </c>
      <c r="V8" s="10">
        <v>2</v>
      </c>
      <c r="W8" s="10"/>
      <c r="X8" s="15"/>
      <c r="Y8" s="22"/>
      <c r="Z8" s="22"/>
      <c r="AA8" s="22"/>
      <c r="AB8" s="22"/>
      <c r="AC8" s="22"/>
      <c r="AD8" s="23">
        <f>SUM(Y8:AC8)</f>
        <v>0</v>
      </c>
      <c r="AE8" s="23">
        <f>ROUND(AD8/5,2)</f>
        <v>0</v>
      </c>
    </row>
    <row r="9" spans="28:31" ht="15">
      <c r="AB9" s="19"/>
      <c r="AC9" s="19"/>
      <c r="AD9" s="19"/>
      <c r="AE9" s="19"/>
    </row>
  </sheetData>
  <sheetProtection/>
  <mergeCells count="4">
    <mergeCell ref="J2:S2"/>
    <mergeCell ref="Y2:AE2"/>
    <mergeCell ref="T2:X2"/>
    <mergeCell ref="A1:AE1"/>
  </mergeCells>
  <conditionalFormatting sqref="AB9:AE9 U3:AE8 T2:T8 R3:S8 I2:Q8">
    <cfRule type="cellIs" priority="1" dxfId="0" operator="equal" stopIfTrue="1">
      <formula>0</formula>
    </cfRule>
  </conditionalFormatting>
  <printOptions/>
  <pageMargins left="0" right="0" top="0" bottom="0" header="0.31496062992125984" footer="0.31496062992125984"/>
  <pageSetup fitToHeight="10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zoomScale="70" zoomScaleNormal="70" zoomScalePageLayoutView="0" workbookViewId="0" topLeftCell="A1">
      <selection activeCell="A1" sqref="A1:AK1"/>
    </sheetView>
  </sheetViews>
  <sheetFormatPr defaultColWidth="9.140625" defaultRowHeight="15"/>
  <cols>
    <col min="1" max="1" width="4.28125" style="0" customWidth="1"/>
    <col min="2" max="2" width="12.57421875" style="0" customWidth="1"/>
    <col min="3" max="3" width="8.28125" style="0" customWidth="1"/>
    <col min="4" max="4" width="14.57421875" style="0" customWidth="1"/>
    <col min="5" max="5" width="12.00390625" style="0" customWidth="1"/>
    <col min="6" max="6" width="15.28125" style="0" bestFit="1" customWidth="1"/>
    <col min="8" max="8" width="15.421875" style="0" customWidth="1"/>
    <col min="9" max="9" width="8.421875" style="0" customWidth="1"/>
    <col min="12" max="13" width="7.140625" style="0" customWidth="1"/>
    <col min="18" max="18" width="12.140625" style="0" customWidth="1"/>
    <col min="31" max="37" width="0" style="0" hidden="1" customWidth="1"/>
  </cols>
  <sheetData>
    <row r="1" spans="1:37" s="24" customFormat="1" ht="28.5" customHeight="1">
      <c r="A1" s="74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58" t="s">
        <v>14</v>
      </c>
      <c r="K2" s="59"/>
      <c r="L2" s="59"/>
      <c r="M2" s="59"/>
      <c r="N2" s="59"/>
      <c r="O2" s="59"/>
      <c r="P2" s="59"/>
      <c r="Q2" s="60"/>
      <c r="R2" s="60"/>
      <c r="S2" s="61"/>
      <c r="T2" s="62" t="s">
        <v>54</v>
      </c>
      <c r="U2" s="63"/>
      <c r="V2" s="63"/>
      <c r="W2" s="63"/>
      <c r="X2" s="63"/>
      <c r="Y2" s="63"/>
      <c r="Z2" s="63"/>
      <c r="AA2" s="63"/>
      <c r="AB2" s="63"/>
      <c r="AC2" s="63"/>
      <c r="AD2" s="64"/>
      <c r="AE2" s="72" t="s">
        <v>31</v>
      </c>
      <c r="AF2" s="73"/>
      <c r="AG2" s="73"/>
      <c r="AH2" s="73"/>
      <c r="AI2" s="73"/>
      <c r="AJ2" s="73"/>
      <c r="AK2" s="73"/>
    </row>
    <row r="3" spans="1:37" s="8" customFormat="1" ht="222.75" customHeight="1">
      <c r="A3" s="3" t="s">
        <v>0</v>
      </c>
      <c r="B3" s="4" t="s">
        <v>11</v>
      </c>
      <c r="C3" s="5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3" t="s">
        <v>6</v>
      </c>
      <c r="I3" s="7" t="s">
        <v>7</v>
      </c>
      <c r="J3" s="26" t="s">
        <v>37</v>
      </c>
      <c r="K3" s="29" t="s">
        <v>38</v>
      </c>
      <c r="L3" s="26" t="s">
        <v>17</v>
      </c>
      <c r="M3" s="26" t="s">
        <v>52</v>
      </c>
      <c r="N3" s="26" t="s">
        <v>67</v>
      </c>
      <c r="O3" s="26" t="s">
        <v>40</v>
      </c>
      <c r="P3" s="26" t="s">
        <v>85</v>
      </c>
      <c r="Q3" s="26" t="s">
        <v>39</v>
      </c>
      <c r="R3" s="26" t="s">
        <v>53</v>
      </c>
      <c r="S3" s="26" t="s">
        <v>235</v>
      </c>
      <c r="T3" s="16" t="s">
        <v>55</v>
      </c>
      <c r="U3" s="16" t="s">
        <v>56</v>
      </c>
      <c r="V3" s="16" t="s">
        <v>57</v>
      </c>
      <c r="W3" s="16" t="s">
        <v>58</v>
      </c>
      <c r="X3" s="16" t="s">
        <v>59</v>
      </c>
      <c r="Y3" s="16" t="s">
        <v>60</v>
      </c>
      <c r="Z3" s="16" t="s">
        <v>61</v>
      </c>
      <c r="AA3" s="16" t="s">
        <v>62</v>
      </c>
      <c r="AB3" s="16" t="s">
        <v>63</v>
      </c>
      <c r="AC3" s="16" t="s">
        <v>64</v>
      </c>
      <c r="AD3" s="16" t="s">
        <v>65</v>
      </c>
      <c r="AE3" s="25" t="s">
        <v>32</v>
      </c>
      <c r="AF3" s="25" t="s">
        <v>33</v>
      </c>
      <c r="AG3" s="25" t="s">
        <v>34</v>
      </c>
      <c r="AH3" s="25" t="s">
        <v>35</v>
      </c>
      <c r="AI3" s="25" t="s">
        <v>36</v>
      </c>
      <c r="AJ3" s="21" t="s">
        <v>8</v>
      </c>
      <c r="AK3" s="21" t="s">
        <v>9</v>
      </c>
    </row>
    <row r="4" spans="1:37" s="2" customFormat="1" ht="25.5">
      <c r="A4" s="9">
        <v>1</v>
      </c>
      <c r="B4" s="11" t="s">
        <v>216</v>
      </c>
      <c r="C4" s="11">
        <v>190165</v>
      </c>
      <c r="D4" s="11" t="s">
        <v>221</v>
      </c>
      <c r="E4" s="11" t="s">
        <v>222</v>
      </c>
      <c r="F4" s="11" t="s">
        <v>143</v>
      </c>
      <c r="G4" s="36" t="s">
        <v>185</v>
      </c>
      <c r="H4" s="14" t="s">
        <v>223</v>
      </c>
      <c r="I4" s="13">
        <f aca="true" t="shared" si="0" ref="I4:I9">SUM(J4:AD4)</f>
        <v>18.3</v>
      </c>
      <c r="J4" s="10">
        <v>6</v>
      </c>
      <c r="K4" s="10"/>
      <c r="L4" s="10"/>
      <c r="M4" s="10"/>
      <c r="N4" s="15"/>
      <c r="O4" s="10">
        <v>1</v>
      </c>
      <c r="P4" s="10"/>
      <c r="Q4" s="10">
        <v>2.5</v>
      </c>
      <c r="R4" s="10"/>
      <c r="S4" s="10">
        <v>2</v>
      </c>
      <c r="T4" s="10"/>
      <c r="U4" s="10"/>
      <c r="V4" s="10">
        <v>2</v>
      </c>
      <c r="W4" s="10"/>
      <c r="X4" s="10"/>
      <c r="Y4" s="10"/>
      <c r="Z4" s="15"/>
      <c r="AA4" s="15"/>
      <c r="AB4" s="15">
        <v>1.8</v>
      </c>
      <c r="AC4" s="15"/>
      <c r="AD4" s="10">
        <v>3</v>
      </c>
      <c r="AE4" s="22"/>
      <c r="AF4" s="22"/>
      <c r="AG4" s="22"/>
      <c r="AH4" s="22"/>
      <c r="AI4" s="22"/>
      <c r="AJ4" s="37">
        <f aca="true" t="shared" si="1" ref="AJ4:AJ9">SUM(AE4:AI4)</f>
        <v>0</v>
      </c>
      <c r="AK4" s="23">
        <f aca="true" t="shared" si="2" ref="AK4:AK9">ROUND(AJ4/5,2)</f>
        <v>0</v>
      </c>
    </row>
    <row r="5" spans="1:37" ht="25.5">
      <c r="A5" s="9">
        <v>2</v>
      </c>
      <c r="B5" s="11" t="s">
        <v>200</v>
      </c>
      <c r="C5" s="11">
        <v>186968</v>
      </c>
      <c r="D5" s="11" t="s">
        <v>201</v>
      </c>
      <c r="E5" s="11" t="s">
        <v>202</v>
      </c>
      <c r="F5" s="11" t="s">
        <v>203</v>
      </c>
      <c r="G5" s="36" t="s">
        <v>204</v>
      </c>
      <c r="H5" s="14" t="s">
        <v>205</v>
      </c>
      <c r="I5" s="13">
        <f t="shared" si="0"/>
        <v>13</v>
      </c>
      <c r="J5" s="55"/>
      <c r="K5" s="55">
        <v>4</v>
      </c>
      <c r="L5" s="55"/>
      <c r="M5" s="55"/>
      <c r="N5" s="55"/>
      <c r="O5" s="55">
        <v>1</v>
      </c>
      <c r="P5" s="55"/>
      <c r="Q5" s="55">
        <v>3</v>
      </c>
      <c r="R5" s="55">
        <v>0.5</v>
      </c>
      <c r="S5" s="55">
        <v>2</v>
      </c>
      <c r="T5" s="55"/>
      <c r="U5" s="55"/>
      <c r="V5" s="55">
        <v>1</v>
      </c>
      <c r="W5" s="55"/>
      <c r="X5" s="55"/>
      <c r="Y5" s="55"/>
      <c r="Z5" s="56">
        <v>1.5</v>
      </c>
      <c r="AA5" s="57"/>
      <c r="AB5" s="57"/>
      <c r="AC5" s="57"/>
      <c r="AD5" s="57"/>
      <c r="AE5" s="34"/>
      <c r="AF5" s="34"/>
      <c r="AG5" s="34"/>
      <c r="AH5" s="34"/>
      <c r="AI5" s="34"/>
      <c r="AJ5" s="37">
        <f t="shared" si="1"/>
        <v>0</v>
      </c>
      <c r="AK5" s="23">
        <f t="shared" si="2"/>
        <v>0</v>
      </c>
    </row>
    <row r="6" spans="1:37" s="2" customFormat="1" ht="25.5">
      <c r="A6" s="9">
        <v>3</v>
      </c>
      <c r="B6" s="11" t="s">
        <v>146</v>
      </c>
      <c r="C6" s="11">
        <v>192338</v>
      </c>
      <c r="D6" s="11" t="s">
        <v>147</v>
      </c>
      <c r="E6" s="11" t="s">
        <v>148</v>
      </c>
      <c r="F6" s="11" t="s">
        <v>149</v>
      </c>
      <c r="G6" s="36" t="s">
        <v>150</v>
      </c>
      <c r="H6" s="14" t="s">
        <v>151</v>
      </c>
      <c r="I6" s="13">
        <f t="shared" si="0"/>
        <v>8.5</v>
      </c>
      <c r="J6" s="10"/>
      <c r="K6" s="10">
        <v>2</v>
      </c>
      <c r="L6" s="10"/>
      <c r="M6" s="10"/>
      <c r="N6" s="15">
        <v>1.5</v>
      </c>
      <c r="O6" s="10">
        <v>1</v>
      </c>
      <c r="P6" s="10">
        <v>1</v>
      </c>
      <c r="Q6" s="10">
        <v>3</v>
      </c>
      <c r="R6" s="10"/>
      <c r="S6" s="10"/>
      <c r="T6" s="10"/>
      <c r="U6" s="10"/>
      <c r="V6" s="10"/>
      <c r="W6" s="10"/>
      <c r="X6" s="10"/>
      <c r="Y6" s="10"/>
      <c r="Z6" s="15"/>
      <c r="AA6" s="15"/>
      <c r="AB6" s="15"/>
      <c r="AC6" s="15"/>
      <c r="AD6" s="10"/>
      <c r="AE6" s="22"/>
      <c r="AF6" s="22"/>
      <c r="AG6" s="22"/>
      <c r="AH6" s="22"/>
      <c r="AI6" s="22"/>
      <c r="AJ6" s="37">
        <f t="shared" si="1"/>
        <v>0</v>
      </c>
      <c r="AK6" s="23">
        <f t="shared" si="2"/>
        <v>0</v>
      </c>
    </row>
    <row r="7" spans="1:37" s="2" customFormat="1" ht="25.5">
      <c r="A7" s="9">
        <v>4</v>
      </c>
      <c r="B7" s="11" t="s">
        <v>100</v>
      </c>
      <c r="C7" s="11">
        <v>188740</v>
      </c>
      <c r="D7" s="11" t="s">
        <v>179</v>
      </c>
      <c r="E7" s="11" t="s">
        <v>180</v>
      </c>
      <c r="F7" s="11" t="s">
        <v>103</v>
      </c>
      <c r="G7" s="36" t="s">
        <v>181</v>
      </c>
      <c r="H7" s="14" t="s">
        <v>128</v>
      </c>
      <c r="I7" s="13">
        <f t="shared" si="0"/>
        <v>9</v>
      </c>
      <c r="J7" s="10"/>
      <c r="K7" s="10">
        <v>4</v>
      </c>
      <c r="L7" s="10">
        <v>2</v>
      </c>
      <c r="M7" s="15"/>
      <c r="N7" s="10"/>
      <c r="O7" s="10">
        <v>1</v>
      </c>
      <c r="P7" s="10"/>
      <c r="Q7" s="10"/>
      <c r="R7" s="10"/>
      <c r="S7" s="10"/>
      <c r="T7" s="10"/>
      <c r="U7" s="10"/>
      <c r="V7" s="10">
        <v>2</v>
      </c>
      <c r="W7" s="10"/>
      <c r="X7" s="15"/>
      <c r="Y7" s="10"/>
      <c r="Z7" s="23"/>
      <c r="AA7" s="23"/>
      <c r="AB7" s="23"/>
      <c r="AC7" s="22">
        <f>SUM(X7:AB7)</f>
        <v>0</v>
      </c>
      <c r="AD7" s="22">
        <f>ROUND(AC7/5,2)</f>
        <v>0</v>
      </c>
      <c r="AE7" s="37"/>
      <c r="AF7" s="37"/>
      <c r="AG7" s="37"/>
      <c r="AH7" s="37"/>
      <c r="AI7" s="37"/>
      <c r="AJ7" s="37">
        <f t="shared" si="1"/>
        <v>0</v>
      </c>
      <c r="AK7" s="23">
        <f t="shared" si="2"/>
        <v>0</v>
      </c>
    </row>
    <row r="8" spans="1:37" s="2" customFormat="1" ht="25.5">
      <c r="A8" s="9">
        <v>5</v>
      </c>
      <c r="B8" s="11" t="s">
        <v>219</v>
      </c>
      <c r="C8" s="11">
        <v>148131</v>
      </c>
      <c r="D8" s="11" t="s">
        <v>171</v>
      </c>
      <c r="E8" s="11" t="s">
        <v>172</v>
      </c>
      <c r="F8" s="11" t="s">
        <v>169</v>
      </c>
      <c r="G8" s="36" t="s">
        <v>173</v>
      </c>
      <c r="H8" s="14" t="s">
        <v>220</v>
      </c>
      <c r="I8" s="13">
        <f t="shared" si="0"/>
        <v>21.1</v>
      </c>
      <c r="J8" s="10"/>
      <c r="K8" s="10"/>
      <c r="L8" s="10"/>
      <c r="M8" s="10"/>
      <c r="N8" s="15"/>
      <c r="O8" s="10">
        <v>1</v>
      </c>
      <c r="P8" s="10"/>
      <c r="Q8" s="10"/>
      <c r="R8" s="10">
        <v>1</v>
      </c>
      <c r="S8" s="10"/>
      <c r="T8" s="10"/>
      <c r="U8" s="10">
        <v>5</v>
      </c>
      <c r="V8" s="10">
        <v>2</v>
      </c>
      <c r="W8" s="10"/>
      <c r="X8" s="10"/>
      <c r="Y8" s="10">
        <v>0.6</v>
      </c>
      <c r="Z8" s="15"/>
      <c r="AA8" s="15"/>
      <c r="AB8" s="15">
        <v>5</v>
      </c>
      <c r="AC8" s="15">
        <v>3</v>
      </c>
      <c r="AD8" s="10">
        <v>3.5</v>
      </c>
      <c r="AE8" s="22"/>
      <c r="AF8" s="22"/>
      <c r="AG8" s="22"/>
      <c r="AH8" s="22"/>
      <c r="AI8" s="22"/>
      <c r="AJ8" s="37">
        <f t="shared" si="1"/>
        <v>0</v>
      </c>
      <c r="AK8" s="23">
        <f t="shared" si="2"/>
        <v>0</v>
      </c>
    </row>
    <row r="9" spans="1:37" s="2" customFormat="1" ht="25.5">
      <c r="A9" s="9">
        <v>6</v>
      </c>
      <c r="B9" s="11" t="s">
        <v>216</v>
      </c>
      <c r="C9" s="11">
        <v>160363</v>
      </c>
      <c r="D9" s="11" t="s">
        <v>224</v>
      </c>
      <c r="E9" s="11" t="s">
        <v>169</v>
      </c>
      <c r="F9" s="11" t="s">
        <v>217</v>
      </c>
      <c r="G9" s="36" t="s">
        <v>185</v>
      </c>
      <c r="H9" s="14" t="s">
        <v>218</v>
      </c>
      <c r="I9" s="13">
        <f t="shared" si="0"/>
        <v>15.45</v>
      </c>
      <c r="J9" s="10"/>
      <c r="K9" s="10">
        <v>2</v>
      </c>
      <c r="L9" s="10"/>
      <c r="M9" s="10"/>
      <c r="N9" s="15"/>
      <c r="O9" s="10">
        <v>2</v>
      </c>
      <c r="P9" s="10"/>
      <c r="Q9" s="10">
        <v>1</v>
      </c>
      <c r="R9" s="10"/>
      <c r="S9" s="10">
        <v>2</v>
      </c>
      <c r="T9" s="10"/>
      <c r="U9" s="10"/>
      <c r="V9" s="10">
        <v>1.5</v>
      </c>
      <c r="W9" s="10">
        <v>1.25</v>
      </c>
      <c r="X9" s="10"/>
      <c r="Y9" s="10">
        <v>0.2</v>
      </c>
      <c r="Z9" s="15"/>
      <c r="AA9" s="15"/>
      <c r="AB9" s="15">
        <v>2</v>
      </c>
      <c r="AC9" s="15">
        <v>0.5</v>
      </c>
      <c r="AD9" s="10">
        <v>3</v>
      </c>
      <c r="AE9" s="22"/>
      <c r="AF9" s="22"/>
      <c r="AG9" s="22"/>
      <c r="AH9" s="22"/>
      <c r="AI9" s="22"/>
      <c r="AJ9" s="37">
        <f t="shared" si="1"/>
        <v>0</v>
      </c>
      <c r="AK9" s="23">
        <f t="shared" si="2"/>
        <v>0</v>
      </c>
    </row>
    <row r="10" spans="28:33" ht="15">
      <c r="AB10" s="19"/>
      <c r="AC10" s="19"/>
      <c r="AD10" s="19"/>
      <c r="AE10" s="19"/>
      <c r="AF10" s="19"/>
      <c r="AG10" s="20"/>
    </row>
  </sheetData>
  <sheetProtection/>
  <mergeCells count="4">
    <mergeCell ref="J2:S2"/>
    <mergeCell ref="T2:AD2"/>
    <mergeCell ref="AE2:AK2"/>
    <mergeCell ref="A1:AK1"/>
  </mergeCells>
  <conditionalFormatting sqref="AB10:AF10 T2 M2:P2 M3:AK9 J4:AI5 I2:L9 I4:AD4">
    <cfRule type="cellIs" priority="4" dxfId="0" operator="equal" stopIfTrue="1">
      <formula>0</formula>
    </cfRule>
  </conditionalFormatting>
  <printOptions/>
  <pageMargins left="0" right="0" top="0" bottom="0" header="0" footer="0"/>
  <pageSetup fitToHeight="10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="70" zoomScaleNormal="70" zoomScalePageLayoutView="0" workbookViewId="0" topLeftCell="A1">
      <selection activeCell="S3" sqref="S3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8.28125" style="0" customWidth="1"/>
    <col min="4" max="4" width="17.7109375" style="0" customWidth="1"/>
    <col min="5" max="5" width="12.00390625" style="0" customWidth="1"/>
    <col min="6" max="6" width="10.421875" style="0" customWidth="1"/>
    <col min="8" max="8" width="31.57421875" style="0" bestFit="1" customWidth="1"/>
    <col min="9" max="9" width="7.7109375" style="0" customWidth="1"/>
    <col min="12" max="13" width="7.140625" style="0" customWidth="1"/>
    <col min="18" max="18" width="12.140625" style="0" customWidth="1"/>
    <col min="24" max="24" width="13.8515625" style="0" customWidth="1"/>
    <col min="25" max="31" width="9.140625" style="0" hidden="1" customWidth="1"/>
  </cols>
  <sheetData>
    <row r="1" spans="1:31" s="24" customFormat="1" ht="28.5" customHeight="1">
      <c r="A1" s="69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58" t="s">
        <v>69</v>
      </c>
      <c r="K2" s="59"/>
      <c r="L2" s="59"/>
      <c r="M2" s="59"/>
      <c r="N2" s="59"/>
      <c r="O2" s="59"/>
      <c r="P2" s="59"/>
      <c r="Q2" s="60"/>
      <c r="R2" s="60"/>
      <c r="S2" s="61"/>
      <c r="T2" s="62" t="s">
        <v>76</v>
      </c>
      <c r="U2" s="63"/>
      <c r="V2" s="63"/>
      <c r="W2" s="63"/>
      <c r="X2" s="63"/>
      <c r="Y2" s="66" t="s">
        <v>31</v>
      </c>
      <c r="Z2" s="66"/>
      <c r="AA2" s="66"/>
      <c r="AB2" s="66"/>
      <c r="AC2" s="66"/>
      <c r="AD2" s="66"/>
      <c r="AE2" s="66"/>
    </row>
    <row r="3" spans="1:31" s="8" customFormat="1" ht="222.75" customHeight="1">
      <c r="A3" s="3" t="s">
        <v>0</v>
      </c>
      <c r="B3" s="4" t="s">
        <v>11</v>
      </c>
      <c r="C3" s="5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3" t="s">
        <v>6</v>
      </c>
      <c r="I3" s="7" t="s">
        <v>7</v>
      </c>
      <c r="J3" s="16" t="s">
        <v>37</v>
      </c>
      <c r="K3" s="17" t="s">
        <v>38</v>
      </c>
      <c r="L3" s="16" t="s">
        <v>17</v>
      </c>
      <c r="M3" s="16" t="s">
        <v>66</v>
      </c>
      <c r="N3" s="16" t="s">
        <v>67</v>
      </c>
      <c r="O3" s="16" t="s">
        <v>40</v>
      </c>
      <c r="P3" s="16" t="s">
        <v>68</v>
      </c>
      <c r="Q3" s="16" t="s">
        <v>39</v>
      </c>
      <c r="R3" s="16" t="s">
        <v>53</v>
      </c>
      <c r="S3" s="16" t="s">
        <v>236</v>
      </c>
      <c r="T3" s="26" t="s">
        <v>70</v>
      </c>
      <c r="U3" s="26" t="s">
        <v>71</v>
      </c>
      <c r="V3" s="26" t="s">
        <v>72</v>
      </c>
      <c r="W3" s="26" t="s">
        <v>74</v>
      </c>
      <c r="X3" s="26" t="s">
        <v>75</v>
      </c>
      <c r="Y3" s="25" t="s">
        <v>32</v>
      </c>
      <c r="Z3" s="25" t="s">
        <v>33</v>
      </c>
      <c r="AA3" s="25" t="s">
        <v>34</v>
      </c>
      <c r="AB3" s="25" t="s">
        <v>35</v>
      </c>
      <c r="AC3" s="25" t="s">
        <v>36</v>
      </c>
      <c r="AD3" s="21" t="s">
        <v>8</v>
      </c>
      <c r="AE3" s="21" t="s">
        <v>9</v>
      </c>
    </row>
    <row r="4" spans="1:31" s="2" customFormat="1" ht="25.5">
      <c r="A4" s="9">
        <v>1</v>
      </c>
      <c r="B4" s="11" t="s">
        <v>182</v>
      </c>
      <c r="C4" s="11">
        <v>188839</v>
      </c>
      <c r="D4" s="11" t="s">
        <v>213</v>
      </c>
      <c r="E4" s="11" t="s">
        <v>214</v>
      </c>
      <c r="F4" s="11" t="s">
        <v>203</v>
      </c>
      <c r="G4" s="12" t="s">
        <v>127</v>
      </c>
      <c r="H4" s="14" t="s">
        <v>215</v>
      </c>
      <c r="I4" s="13">
        <f aca="true" t="shared" si="0" ref="I4:I11">SUM(J4:X4)</f>
        <v>12.5</v>
      </c>
      <c r="J4" s="10">
        <v>6</v>
      </c>
      <c r="K4" s="10"/>
      <c r="L4" s="10"/>
      <c r="M4" s="10"/>
      <c r="N4" s="15"/>
      <c r="O4" s="10">
        <v>1</v>
      </c>
      <c r="P4" s="10"/>
      <c r="Q4" s="10">
        <v>3</v>
      </c>
      <c r="R4" s="10">
        <v>0.5</v>
      </c>
      <c r="S4" s="10">
        <v>1.5</v>
      </c>
      <c r="T4" s="10"/>
      <c r="U4" s="10"/>
      <c r="V4" s="10">
        <v>0.5</v>
      </c>
      <c r="W4" s="10"/>
      <c r="X4" s="15"/>
      <c r="Y4" s="22"/>
      <c r="Z4" s="22"/>
      <c r="AA4" s="22"/>
      <c r="AB4" s="22"/>
      <c r="AC4" s="22"/>
      <c r="AD4" s="22">
        <f aca="true" t="shared" si="1" ref="AD4:AD11">SUM(Y4:AC4)</f>
        <v>0</v>
      </c>
      <c r="AE4" s="2">
        <f aca="true" t="shared" si="2" ref="AE4:AE11">ROUND(AD4/5,2)</f>
        <v>0</v>
      </c>
    </row>
    <row r="5" spans="1:31" s="2" customFormat="1" ht="18">
      <c r="A5" s="9">
        <v>2</v>
      </c>
      <c r="B5" s="11" t="s">
        <v>100</v>
      </c>
      <c r="C5" s="11">
        <v>208083</v>
      </c>
      <c r="D5" s="11" t="s">
        <v>206</v>
      </c>
      <c r="E5" s="11" t="s">
        <v>180</v>
      </c>
      <c r="F5" s="11" t="s">
        <v>108</v>
      </c>
      <c r="G5" s="12" t="s">
        <v>127</v>
      </c>
      <c r="H5" s="11" t="s">
        <v>226</v>
      </c>
      <c r="I5" s="13">
        <f t="shared" si="0"/>
        <v>11.9</v>
      </c>
      <c r="J5" s="10">
        <v>6</v>
      </c>
      <c r="K5" s="10"/>
      <c r="L5" s="10"/>
      <c r="M5" s="10"/>
      <c r="N5" s="15"/>
      <c r="O5" s="10">
        <v>1</v>
      </c>
      <c r="P5" s="10"/>
      <c r="Q5" s="10">
        <v>1</v>
      </c>
      <c r="R5" s="10"/>
      <c r="S5" s="10">
        <v>2</v>
      </c>
      <c r="T5" s="10"/>
      <c r="U5" s="10">
        <v>1.4</v>
      </c>
      <c r="V5" s="10">
        <v>0.5</v>
      </c>
      <c r="W5" s="10"/>
      <c r="X5" s="15"/>
      <c r="Y5" s="22"/>
      <c r="Z5" s="22"/>
      <c r="AA5" s="22"/>
      <c r="AB5" s="22"/>
      <c r="AC5" s="22"/>
      <c r="AD5" s="22">
        <f t="shared" si="1"/>
        <v>0</v>
      </c>
      <c r="AE5" s="2">
        <f t="shared" si="2"/>
        <v>0</v>
      </c>
    </row>
    <row r="6" spans="1:31" s="2" customFormat="1" ht="18">
      <c r="A6" s="9">
        <v>3</v>
      </c>
      <c r="B6" s="11" t="s">
        <v>146</v>
      </c>
      <c r="C6" s="11">
        <v>192338</v>
      </c>
      <c r="D6" s="11" t="s">
        <v>147</v>
      </c>
      <c r="E6" s="11" t="s">
        <v>148</v>
      </c>
      <c r="F6" s="11" t="s">
        <v>149</v>
      </c>
      <c r="G6" s="12" t="s">
        <v>150</v>
      </c>
      <c r="H6" s="14" t="s">
        <v>151</v>
      </c>
      <c r="I6" s="13">
        <f t="shared" si="0"/>
        <v>9.7</v>
      </c>
      <c r="J6" s="10"/>
      <c r="K6" s="10">
        <v>2</v>
      </c>
      <c r="L6" s="10"/>
      <c r="M6" s="15"/>
      <c r="N6" s="10">
        <v>1.5</v>
      </c>
      <c r="O6" s="10">
        <v>1</v>
      </c>
      <c r="P6" s="10">
        <v>1</v>
      </c>
      <c r="Q6" s="10">
        <v>3</v>
      </c>
      <c r="R6" s="10"/>
      <c r="S6" s="10"/>
      <c r="T6" s="10"/>
      <c r="U6" s="10">
        <v>1.2</v>
      </c>
      <c r="V6" s="10"/>
      <c r="W6" s="10"/>
      <c r="X6" s="15"/>
      <c r="Y6" s="10"/>
      <c r="Z6" s="22"/>
      <c r="AA6" s="22"/>
      <c r="AB6" s="22"/>
      <c r="AC6" s="22">
        <f>SUM(X6:AB6)</f>
        <v>0</v>
      </c>
      <c r="AD6" s="22">
        <f t="shared" si="1"/>
        <v>0</v>
      </c>
      <c r="AE6" s="2">
        <f t="shared" si="2"/>
        <v>0</v>
      </c>
    </row>
    <row r="7" spans="1:31" s="2" customFormat="1" ht="18">
      <c r="A7" s="9">
        <v>4</v>
      </c>
      <c r="B7" s="11" t="s">
        <v>100</v>
      </c>
      <c r="C7" s="11">
        <v>191446</v>
      </c>
      <c r="D7" s="11" t="s">
        <v>210</v>
      </c>
      <c r="E7" s="11" t="s">
        <v>143</v>
      </c>
      <c r="F7" s="11" t="s">
        <v>212</v>
      </c>
      <c r="G7" s="12" t="s">
        <v>127</v>
      </c>
      <c r="H7" s="11" t="s">
        <v>211</v>
      </c>
      <c r="I7" s="13">
        <f t="shared" si="0"/>
        <v>6</v>
      </c>
      <c r="J7" s="10">
        <v>6</v>
      </c>
      <c r="K7" s="10"/>
      <c r="L7" s="10"/>
      <c r="M7" s="10"/>
      <c r="N7" s="15"/>
      <c r="O7" s="10"/>
      <c r="P7" s="10"/>
      <c r="Q7" s="10"/>
      <c r="R7" s="10"/>
      <c r="S7" s="10"/>
      <c r="T7" s="10"/>
      <c r="U7" s="10"/>
      <c r="V7" s="10"/>
      <c r="W7" s="10"/>
      <c r="X7" s="15"/>
      <c r="Y7" s="22"/>
      <c r="Z7" s="22"/>
      <c r="AA7" s="22"/>
      <c r="AB7" s="22"/>
      <c r="AC7" s="22"/>
      <c r="AD7" s="22">
        <f t="shared" si="1"/>
        <v>0</v>
      </c>
      <c r="AE7" s="2">
        <f t="shared" si="2"/>
        <v>0</v>
      </c>
    </row>
    <row r="8" spans="1:31" s="2" customFormat="1" ht="18">
      <c r="A8" s="9">
        <v>5</v>
      </c>
      <c r="B8" s="11" t="s">
        <v>100</v>
      </c>
      <c r="C8" s="11">
        <v>192172</v>
      </c>
      <c r="D8" s="11" t="s">
        <v>121</v>
      </c>
      <c r="E8" s="11" t="s">
        <v>124</v>
      </c>
      <c r="F8" s="31" t="s">
        <v>103</v>
      </c>
      <c r="G8" s="12" t="s">
        <v>209</v>
      </c>
      <c r="H8" s="31" t="s">
        <v>131</v>
      </c>
      <c r="I8" s="13">
        <f t="shared" si="0"/>
        <v>9.5</v>
      </c>
      <c r="J8" s="10"/>
      <c r="K8" s="10">
        <v>4</v>
      </c>
      <c r="L8" s="10">
        <v>2</v>
      </c>
      <c r="M8" s="10"/>
      <c r="N8" s="15"/>
      <c r="O8" s="10">
        <v>1</v>
      </c>
      <c r="P8" s="10">
        <v>1</v>
      </c>
      <c r="Q8" s="10"/>
      <c r="R8" s="10"/>
      <c r="S8" s="10">
        <v>1.5</v>
      </c>
      <c r="T8" s="10"/>
      <c r="U8" s="10"/>
      <c r="V8" s="10"/>
      <c r="W8" s="10"/>
      <c r="X8" s="15"/>
      <c r="Y8" s="22"/>
      <c r="Z8" s="22"/>
      <c r="AA8" s="22"/>
      <c r="AB8" s="22"/>
      <c r="AC8" s="22"/>
      <c r="AD8" s="22">
        <f t="shared" si="1"/>
        <v>0</v>
      </c>
      <c r="AE8" s="2">
        <f t="shared" si="2"/>
        <v>0</v>
      </c>
    </row>
    <row r="9" spans="1:31" s="2" customFormat="1" ht="18">
      <c r="A9" s="9">
        <v>6</v>
      </c>
      <c r="B9" s="11" t="s">
        <v>182</v>
      </c>
      <c r="C9" s="11">
        <v>187117</v>
      </c>
      <c r="D9" s="11" t="s">
        <v>207</v>
      </c>
      <c r="E9" s="11" t="s">
        <v>208</v>
      </c>
      <c r="F9" s="11" t="s">
        <v>103</v>
      </c>
      <c r="G9" s="12" t="s">
        <v>230</v>
      </c>
      <c r="H9" s="11" t="s">
        <v>231</v>
      </c>
      <c r="I9" s="13">
        <f t="shared" si="0"/>
        <v>19.5</v>
      </c>
      <c r="J9" s="10">
        <v>6</v>
      </c>
      <c r="K9" s="10"/>
      <c r="L9" s="10"/>
      <c r="M9" s="10">
        <v>3</v>
      </c>
      <c r="N9" s="15"/>
      <c r="O9" s="10"/>
      <c r="P9" s="10"/>
      <c r="Q9" s="10">
        <v>2</v>
      </c>
      <c r="R9" s="10">
        <v>2</v>
      </c>
      <c r="S9" s="10">
        <v>2</v>
      </c>
      <c r="T9" s="10"/>
      <c r="U9" s="10">
        <v>4</v>
      </c>
      <c r="V9" s="10">
        <v>0.5</v>
      </c>
      <c r="W9" s="10"/>
      <c r="X9" s="15"/>
      <c r="Y9" s="22"/>
      <c r="Z9" s="22"/>
      <c r="AA9" s="22"/>
      <c r="AB9" s="22"/>
      <c r="AC9" s="22"/>
      <c r="AD9" s="22">
        <f t="shared" si="1"/>
        <v>0</v>
      </c>
      <c r="AE9" s="2">
        <f t="shared" si="2"/>
        <v>0</v>
      </c>
    </row>
    <row r="10" spans="1:31" s="2" customFormat="1" ht="18">
      <c r="A10" s="9">
        <v>7</v>
      </c>
      <c r="B10" s="11" t="s">
        <v>100</v>
      </c>
      <c r="C10" s="11">
        <v>186547</v>
      </c>
      <c r="D10" s="11" t="s">
        <v>86</v>
      </c>
      <c r="E10" s="11" t="s">
        <v>87</v>
      </c>
      <c r="F10" s="11" t="s">
        <v>88</v>
      </c>
      <c r="G10" s="12" t="s">
        <v>89</v>
      </c>
      <c r="H10" s="11" t="s">
        <v>225</v>
      </c>
      <c r="I10" s="13">
        <f t="shared" si="0"/>
        <v>13.9</v>
      </c>
      <c r="J10" s="10"/>
      <c r="K10" s="10">
        <v>4</v>
      </c>
      <c r="L10" s="10">
        <v>2</v>
      </c>
      <c r="M10" s="10"/>
      <c r="N10" s="15">
        <v>1.5</v>
      </c>
      <c r="O10" s="10">
        <v>1</v>
      </c>
      <c r="P10" s="10"/>
      <c r="Q10" s="10">
        <v>3</v>
      </c>
      <c r="R10" s="10"/>
      <c r="S10" s="10"/>
      <c r="T10" s="10">
        <v>0.6</v>
      </c>
      <c r="U10" s="10">
        <v>0.8</v>
      </c>
      <c r="V10" s="10">
        <v>1</v>
      </c>
      <c r="W10" s="10"/>
      <c r="X10" s="15"/>
      <c r="Y10" s="22"/>
      <c r="Z10" s="22"/>
      <c r="AA10" s="22"/>
      <c r="AB10" s="22"/>
      <c r="AC10" s="22"/>
      <c r="AD10" s="22">
        <f t="shared" si="1"/>
        <v>0</v>
      </c>
      <c r="AE10" s="2">
        <f t="shared" si="2"/>
        <v>0</v>
      </c>
    </row>
    <row r="11" spans="1:31" s="2" customFormat="1" ht="18">
      <c r="A11" s="9">
        <v>8</v>
      </c>
      <c r="B11" s="11" t="s">
        <v>100</v>
      </c>
      <c r="C11" s="31">
        <v>163448</v>
      </c>
      <c r="D11" s="31" t="s">
        <v>122</v>
      </c>
      <c r="E11" s="31" t="s">
        <v>129</v>
      </c>
      <c r="F11" s="31" t="s">
        <v>103</v>
      </c>
      <c r="G11" s="32" t="s">
        <v>123</v>
      </c>
      <c r="H11" s="31" t="s">
        <v>128</v>
      </c>
      <c r="I11" s="13">
        <f t="shared" si="0"/>
        <v>24</v>
      </c>
      <c r="J11" s="10"/>
      <c r="K11" s="10">
        <v>4</v>
      </c>
      <c r="L11" s="10">
        <v>2</v>
      </c>
      <c r="M11" s="10"/>
      <c r="N11" s="15"/>
      <c r="O11" s="10">
        <v>1</v>
      </c>
      <c r="P11" s="10">
        <v>2</v>
      </c>
      <c r="Q11" s="10"/>
      <c r="R11" s="10">
        <v>1</v>
      </c>
      <c r="S11" s="10">
        <v>2</v>
      </c>
      <c r="T11" s="10">
        <v>6</v>
      </c>
      <c r="U11" s="10">
        <v>4</v>
      </c>
      <c r="V11" s="10">
        <v>2</v>
      </c>
      <c r="W11" s="10"/>
      <c r="X11" s="15"/>
      <c r="Y11" s="22"/>
      <c r="Z11" s="22"/>
      <c r="AA11" s="22"/>
      <c r="AB11" s="22"/>
      <c r="AC11" s="22"/>
      <c r="AD11" s="22">
        <f t="shared" si="1"/>
        <v>0</v>
      </c>
      <c r="AE11" s="2">
        <f t="shared" si="2"/>
        <v>0</v>
      </c>
    </row>
    <row r="12" spans="28:31" ht="15">
      <c r="AB12" s="19"/>
      <c r="AC12" s="19"/>
      <c r="AD12" s="19"/>
      <c r="AE12" s="19"/>
    </row>
  </sheetData>
  <sheetProtection/>
  <mergeCells count="4">
    <mergeCell ref="J2:S2"/>
    <mergeCell ref="T2:X2"/>
    <mergeCell ref="Y2:AE2"/>
    <mergeCell ref="A1:AE1"/>
  </mergeCells>
  <conditionalFormatting sqref="AB12:AE12 M2:P2 T2 M3:AE11 I2:L11 I4:AE4">
    <cfRule type="cellIs" priority="4" dxfId="0" operator="equal" stopIfTrue="1">
      <formula>0</formula>
    </cfRule>
  </conditionalFormatting>
  <printOptions/>
  <pageMargins left="0" right="0" top="0" bottom="0" header="0" footer="0"/>
  <pageSetup fitToHeight="10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70" zoomScaleNormal="70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4.28125" style="0" customWidth="1"/>
    <col min="2" max="2" width="12.57421875" style="0" customWidth="1"/>
    <col min="3" max="3" width="12.28125" style="0" customWidth="1"/>
    <col min="4" max="4" width="20.8515625" style="0" bestFit="1" customWidth="1"/>
    <col min="5" max="5" width="12.00390625" style="0" customWidth="1"/>
    <col min="6" max="6" width="15.140625" style="0" bestFit="1" customWidth="1"/>
    <col min="8" max="8" width="34.00390625" style="0" bestFit="1" customWidth="1"/>
    <col min="9" max="9" width="8.8515625" style="0" customWidth="1"/>
    <col min="12" max="13" width="7.140625" style="0" customWidth="1"/>
    <col min="18" max="18" width="12.140625" style="0" customWidth="1"/>
    <col min="24" max="30" width="0" style="0" hidden="1" customWidth="1"/>
  </cols>
  <sheetData>
    <row r="1" spans="1:30" s="24" customFormat="1" ht="28.5" customHeight="1">
      <c r="A1" s="69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58" t="s">
        <v>69</v>
      </c>
      <c r="K2" s="59"/>
      <c r="L2" s="59"/>
      <c r="M2" s="59"/>
      <c r="N2" s="59"/>
      <c r="O2" s="59"/>
      <c r="P2" s="59"/>
      <c r="Q2" s="60"/>
      <c r="R2" s="60"/>
      <c r="S2" s="61"/>
      <c r="T2" s="62" t="s">
        <v>78</v>
      </c>
      <c r="U2" s="63"/>
      <c r="V2" s="63"/>
      <c r="W2" s="63"/>
      <c r="X2" s="66" t="s">
        <v>31</v>
      </c>
      <c r="Y2" s="66"/>
      <c r="Z2" s="66"/>
      <c r="AA2" s="66"/>
      <c r="AB2" s="66"/>
      <c r="AC2" s="66"/>
      <c r="AD2" s="66"/>
    </row>
    <row r="3" spans="1:30" s="8" customFormat="1" ht="222.75" customHeight="1">
      <c r="A3" s="3" t="s">
        <v>0</v>
      </c>
      <c r="B3" s="4" t="s">
        <v>11</v>
      </c>
      <c r="C3" s="5" t="s">
        <v>1</v>
      </c>
      <c r="D3" s="3" t="s">
        <v>2</v>
      </c>
      <c r="E3" s="3" t="s">
        <v>3</v>
      </c>
      <c r="F3" s="4" t="s">
        <v>4</v>
      </c>
      <c r="G3" s="41" t="s">
        <v>5</v>
      </c>
      <c r="H3" s="3" t="s">
        <v>6</v>
      </c>
      <c r="I3" s="7" t="s">
        <v>7</v>
      </c>
      <c r="J3" s="26" t="s">
        <v>37</v>
      </c>
      <c r="K3" s="29" t="s">
        <v>38</v>
      </c>
      <c r="L3" s="26" t="s">
        <v>17</v>
      </c>
      <c r="M3" s="26" t="s">
        <v>66</v>
      </c>
      <c r="N3" s="26" t="s">
        <v>67</v>
      </c>
      <c r="O3" s="26" t="s">
        <v>40</v>
      </c>
      <c r="P3" s="26" t="s">
        <v>83</v>
      </c>
      <c r="Q3" s="26" t="s">
        <v>39</v>
      </c>
      <c r="R3" s="26" t="s">
        <v>53</v>
      </c>
      <c r="S3" s="26" t="s">
        <v>237</v>
      </c>
      <c r="T3" s="16" t="s">
        <v>79</v>
      </c>
      <c r="U3" s="16" t="s">
        <v>80</v>
      </c>
      <c r="V3" s="16" t="s">
        <v>81</v>
      </c>
      <c r="W3" s="16" t="s">
        <v>82</v>
      </c>
      <c r="X3" s="25" t="s">
        <v>32</v>
      </c>
      <c r="Y3" s="25" t="s">
        <v>33</v>
      </c>
      <c r="Z3" s="25" t="s">
        <v>34</v>
      </c>
      <c r="AA3" s="25" t="s">
        <v>35</v>
      </c>
      <c r="AB3" s="25" t="s">
        <v>36</v>
      </c>
      <c r="AC3" s="21" t="s">
        <v>8</v>
      </c>
      <c r="AD3" s="21" t="s">
        <v>9</v>
      </c>
    </row>
    <row r="4" spans="1:30" s="2" customFormat="1" ht="18">
      <c r="A4" s="9">
        <v>1</v>
      </c>
      <c r="B4" s="45" t="s">
        <v>100</v>
      </c>
      <c r="C4" s="11">
        <v>173256</v>
      </c>
      <c r="D4" s="11" t="s">
        <v>134</v>
      </c>
      <c r="E4" s="11" t="s">
        <v>135</v>
      </c>
      <c r="F4" s="11" t="s">
        <v>136</v>
      </c>
      <c r="G4" s="42" t="s">
        <v>89</v>
      </c>
      <c r="H4" s="11" t="s">
        <v>137</v>
      </c>
      <c r="I4" s="13">
        <f aca="true" t="shared" si="0" ref="I4:I19">SUM(J4:W4)</f>
        <v>17.5</v>
      </c>
      <c r="J4" s="10">
        <v>6</v>
      </c>
      <c r="K4" s="10">
        <v>4</v>
      </c>
      <c r="L4" s="10"/>
      <c r="M4" s="15"/>
      <c r="N4" s="10"/>
      <c r="O4" s="10"/>
      <c r="P4" s="10">
        <v>1</v>
      </c>
      <c r="Q4" s="10">
        <v>2.5</v>
      </c>
      <c r="R4" s="10"/>
      <c r="S4" s="10">
        <v>1</v>
      </c>
      <c r="T4" s="10"/>
      <c r="U4" s="10"/>
      <c r="V4" s="10">
        <v>3</v>
      </c>
      <c r="W4" s="10"/>
      <c r="X4" s="22"/>
      <c r="Y4" s="22"/>
      <c r="Z4" s="22"/>
      <c r="AA4" s="22"/>
      <c r="AB4" s="22"/>
      <c r="AC4" s="22">
        <f aca="true" t="shared" si="1" ref="AC4:AC19">SUM(X4:AB4)</f>
        <v>0</v>
      </c>
      <c r="AD4" s="22">
        <f aca="true" t="shared" si="2" ref="AD4:AD19">ROUND(AC4/5,2)</f>
        <v>0</v>
      </c>
    </row>
    <row r="5" spans="1:30" s="2" customFormat="1" ht="18">
      <c r="A5" s="9">
        <v>2</v>
      </c>
      <c r="B5" s="43" t="s">
        <v>100</v>
      </c>
      <c r="C5" s="11">
        <v>153416</v>
      </c>
      <c r="D5" s="11" t="s">
        <v>138</v>
      </c>
      <c r="E5" s="11" t="s">
        <v>139</v>
      </c>
      <c r="F5" s="11" t="s">
        <v>140</v>
      </c>
      <c r="G5" s="42" t="s">
        <v>89</v>
      </c>
      <c r="H5" s="11" t="s">
        <v>141</v>
      </c>
      <c r="I5" s="13">
        <f t="shared" si="0"/>
        <v>12</v>
      </c>
      <c r="J5" s="10"/>
      <c r="K5" s="10">
        <v>4</v>
      </c>
      <c r="L5" s="10"/>
      <c r="M5" s="15">
        <v>3</v>
      </c>
      <c r="N5" s="10"/>
      <c r="O5" s="10">
        <v>1</v>
      </c>
      <c r="P5" s="10">
        <v>1</v>
      </c>
      <c r="Q5" s="10">
        <v>1.5</v>
      </c>
      <c r="R5" s="10"/>
      <c r="S5" s="10">
        <v>0.5</v>
      </c>
      <c r="T5" s="10"/>
      <c r="U5" s="10"/>
      <c r="V5" s="10">
        <v>1</v>
      </c>
      <c r="W5" s="10"/>
      <c r="X5" s="15"/>
      <c r="Y5" s="10"/>
      <c r="Z5" s="22"/>
      <c r="AA5" s="22"/>
      <c r="AB5" s="22"/>
      <c r="AC5" s="22">
        <f t="shared" si="1"/>
        <v>0</v>
      </c>
      <c r="AD5" s="22">
        <f t="shared" si="2"/>
        <v>0</v>
      </c>
    </row>
    <row r="6" spans="1:30" s="2" customFormat="1" ht="18">
      <c r="A6" s="9">
        <v>3</v>
      </c>
      <c r="B6" s="43" t="s">
        <v>200</v>
      </c>
      <c r="C6" s="11">
        <v>186968</v>
      </c>
      <c r="D6" s="11" t="s">
        <v>201</v>
      </c>
      <c r="E6" s="11" t="s">
        <v>202</v>
      </c>
      <c r="F6" s="11" t="s">
        <v>203</v>
      </c>
      <c r="G6" s="43" t="s">
        <v>204</v>
      </c>
      <c r="H6" s="11" t="s">
        <v>205</v>
      </c>
      <c r="I6" s="13">
        <f t="shared" si="0"/>
        <v>13</v>
      </c>
      <c r="J6" s="34"/>
      <c r="K6" s="34">
        <v>4</v>
      </c>
      <c r="L6" s="34"/>
      <c r="M6" s="34"/>
      <c r="N6" s="34"/>
      <c r="O6" s="34">
        <v>1</v>
      </c>
      <c r="P6" s="34"/>
      <c r="Q6" s="34">
        <v>3</v>
      </c>
      <c r="R6" s="34">
        <v>0.5</v>
      </c>
      <c r="S6" s="34">
        <v>2.5</v>
      </c>
      <c r="T6" s="34"/>
      <c r="U6" s="34">
        <v>1</v>
      </c>
      <c r="V6" s="34">
        <v>1</v>
      </c>
      <c r="W6" s="34"/>
      <c r="X6" s="34"/>
      <c r="Y6" s="34"/>
      <c r="Z6" s="34"/>
      <c r="AA6" s="34"/>
      <c r="AB6" s="33"/>
      <c r="AC6" s="22">
        <f t="shared" si="1"/>
        <v>0</v>
      </c>
      <c r="AD6" s="22">
        <f t="shared" si="2"/>
        <v>0</v>
      </c>
    </row>
    <row r="7" spans="1:30" s="2" customFormat="1" ht="18">
      <c r="A7" s="9">
        <v>4</v>
      </c>
      <c r="B7" s="43" t="s">
        <v>100</v>
      </c>
      <c r="C7" s="11">
        <v>171314</v>
      </c>
      <c r="D7" s="11" t="s">
        <v>142</v>
      </c>
      <c r="E7" s="11" t="s">
        <v>143</v>
      </c>
      <c r="F7" s="11" t="s">
        <v>111</v>
      </c>
      <c r="G7" s="42" t="s">
        <v>144</v>
      </c>
      <c r="H7" s="11" t="s">
        <v>145</v>
      </c>
      <c r="I7" s="13">
        <f t="shared" si="0"/>
        <v>6</v>
      </c>
      <c r="J7" s="10"/>
      <c r="K7" s="10">
        <v>4</v>
      </c>
      <c r="L7" s="10"/>
      <c r="M7" s="15"/>
      <c r="N7" s="10"/>
      <c r="O7" s="10">
        <v>1</v>
      </c>
      <c r="P7" s="10"/>
      <c r="Q7" s="10"/>
      <c r="R7" s="10"/>
      <c r="S7" s="10">
        <v>1</v>
      </c>
      <c r="T7" s="10"/>
      <c r="U7" s="10"/>
      <c r="V7" s="10"/>
      <c r="W7" s="10"/>
      <c r="X7" s="15"/>
      <c r="Y7" s="10"/>
      <c r="Z7" s="22"/>
      <c r="AA7" s="22"/>
      <c r="AB7" s="22"/>
      <c r="AC7" s="22">
        <f t="shared" si="1"/>
        <v>0</v>
      </c>
      <c r="AD7" s="22">
        <f t="shared" si="2"/>
        <v>0</v>
      </c>
    </row>
    <row r="8" spans="1:30" s="2" customFormat="1" ht="18">
      <c r="A8" s="9">
        <v>5</v>
      </c>
      <c r="B8" s="43" t="s">
        <v>146</v>
      </c>
      <c r="C8" s="11">
        <v>192338</v>
      </c>
      <c r="D8" s="11" t="s">
        <v>147</v>
      </c>
      <c r="E8" s="11" t="s">
        <v>148</v>
      </c>
      <c r="F8" s="11" t="s">
        <v>149</v>
      </c>
      <c r="G8" s="42" t="s">
        <v>150</v>
      </c>
      <c r="H8" s="11" t="s">
        <v>151</v>
      </c>
      <c r="I8" s="13">
        <f t="shared" si="0"/>
        <v>9.5</v>
      </c>
      <c r="J8" s="10"/>
      <c r="K8" s="10">
        <v>2</v>
      </c>
      <c r="L8" s="10"/>
      <c r="M8" s="15"/>
      <c r="N8" s="10">
        <v>1.5</v>
      </c>
      <c r="O8" s="10">
        <v>1</v>
      </c>
      <c r="P8" s="10">
        <v>1</v>
      </c>
      <c r="Q8" s="10">
        <v>3</v>
      </c>
      <c r="R8" s="10"/>
      <c r="S8" s="10"/>
      <c r="T8" s="10"/>
      <c r="U8" s="10">
        <v>1</v>
      </c>
      <c r="V8" s="10"/>
      <c r="W8" s="10"/>
      <c r="X8" s="15"/>
      <c r="Y8" s="10"/>
      <c r="Z8" s="22"/>
      <c r="AA8" s="22"/>
      <c r="AB8" s="22"/>
      <c r="AC8" s="22">
        <f t="shared" si="1"/>
        <v>0</v>
      </c>
      <c r="AD8" s="22">
        <f t="shared" si="2"/>
        <v>0</v>
      </c>
    </row>
    <row r="9" spans="1:30" s="2" customFormat="1" ht="18">
      <c r="A9" s="9">
        <v>6</v>
      </c>
      <c r="B9" s="43" t="s">
        <v>100</v>
      </c>
      <c r="C9" s="11">
        <v>188740</v>
      </c>
      <c r="D9" s="11" t="s">
        <v>179</v>
      </c>
      <c r="E9" s="11" t="s">
        <v>180</v>
      </c>
      <c r="F9" s="11" t="s">
        <v>103</v>
      </c>
      <c r="G9" s="42" t="s">
        <v>181</v>
      </c>
      <c r="H9" s="11" t="s">
        <v>128</v>
      </c>
      <c r="I9" s="13">
        <f t="shared" si="0"/>
        <v>9</v>
      </c>
      <c r="J9" s="10"/>
      <c r="K9" s="10">
        <v>4</v>
      </c>
      <c r="L9" s="10">
        <v>2</v>
      </c>
      <c r="M9" s="15"/>
      <c r="N9" s="10"/>
      <c r="O9" s="10">
        <v>1</v>
      </c>
      <c r="P9" s="10"/>
      <c r="Q9" s="10"/>
      <c r="R9" s="10"/>
      <c r="S9" s="10"/>
      <c r="T9" s="10"/>
      <c r="U9" s="10"/>
      <c r="V9" s="10">
        <v>2</v>
      </c>
      <c r="W9" s="10"/>
      <c r="X9" s="15"/>
      <c r="Y9" s="10"/>
      <c r="Z9" s="23"/>
      <c r="AA9" s="23"/>
      <c r="AB9" s="23"/>
      <c r="AC9" s="22">
        <f t="shared" si="1"/>
        <v>0</v>
      </c>
      <c r="AD9" s="22">
        <f t="shared" si="2"/>
        <v>0</v>
      </c>
    </row>
    <row r="10" spans="1:30" s="2" customFormat="1" ht="18">
      <c r="A10" s="9">
        <v>7</v>
      </c>
      <c r="B10" s="43" t="s">
        <v>100</v>
      </c>
      <c r="C10" s="11">
        <v>157111</v>
      </c>
      <c r="D10" s="11" t="s">
        <v>195</v>
      </c>
      <c r="E10" s="11" t="s">
        <v>196</v>
      </c>
      <c r="F10" s="11" t="s">
        <v>197</v>
      </c>
      <c r="G10" s="43" t="s">
        <v>198</v>
      </c>
      <c r="H10" s="11" t="s">
        <v>199</v>
      </c>
      <c r="I10" s="13">
        <f t="shared" si="0"/>
        <v>10.66</v>
      </c>
      <c r="J10" s="34"/>
      <c r="K10" s="34"/>
      <c r="L10" s="34"/>
      <c r="M10" s="34"/>
      <c r="N10" s="34"/>
      <c r="O10" s="34">
        <v>1</v>
      </c>
      <c r="P10" s="34">
        <v>1</v>
      </c>
      <c r="Q10" s="34"/>
      <c r="R10" s="34">
        <v>2</v>
      </c>
      <c r="S10" s="34">
        <v>1</v>
      </c>
      <c r="T10" s="34">
        <v>2.66</v>
      </c>
      <c r="U10" s="34"/>
      <c r="V10" s="34">
        <v>3</v>
      </c>
      <c r="W10" s="34"/>
      <c r="X10" s="34"/>
      <c r="Y10" s="34"/>
      <c r="Z10" s="34"/>
      <c r="AA10" s="34"/>
      <c r="AB10" s="34"/>
      <c r="AC10" s="22">
        <f t="shared" si="1"/>
        <v>0</v>
      </c>
      <c r="AD10" s="22">
        <f t="shared" si="2"/>
        <v>0</v>
      </c>
    </row>
    <row r="11" spans="1:30" s="2" customFormat="1" ht="18">
      <c r="A11" s="9">
        <v>8</v>
      </c>
      <c r="B11" s="43" t="s">
        <v>166</v>
      </c>
      <c r="C11" s="11">
        <v>183440</v>
      </c>
      <c r="D11" s="11" t="s">
        <v>167</v>
      </c>
      <c r="E11" s="11" t="s">
        <v>168</v>
      </c>
      <c r="F11" s="11" t="s">
        <v>169</v>
      </c>
      <c r="G11" s="42" t="s">
        <v>89</v>
      </c>
      <c r="H11" s="11" t="s">
        <v>170</v>
      </c>
      <c r="I11" s="13">
        <f t="shared" si="0"/>
        <v>2</v>
      </c>
      <c r="J11" s="10"/>
      <c r="K11" s="10"/>
      <c r="L11" s="10"/>
      <c r="M11" s="15"/>
      <c r="N11" s="10"/>
      <c r="O11" s="10">
        <v>1</v>
      </c>
      <c r="P11" s="10"/>
      <c r="Q11" s="10"/>
      <c r="R11" s="10"/>
      <c r="S11" s="10"/>
      <c r="T11" s="10"/>
      <c r="U11" s="10"/>
      <c r="V11" s="10">
        <v>1</v>
      </c>
      <c r="W11" s="10"/>
      <c r="X11" s="15"/>
      <c r="Y11" s="10"/>
      <c r="Z11" s="22"/>
      <c r="AA11" s="22"/>
      <c r="AB11" s="22"/>
      <c r="AC11" s="22">
        <f t="shared" si="1"/>
        <v>0</v>
      </c>
      <c r="AD11" s="22">
        <f t="shared" si="2"/>
        <v>0</v>
      </c>
    </row>
    <row r="12" spans="1:30" s="2" customFormat="1" ht="18">
      <c r="A12" s="9">
        <v>9</v>
      </c>
      <c r="B12" s="43" t="s">
        <v>100</v>
      </c>
      <c r="C12" s="11">
        <v>148131</v>
      </c>
      <c r="D12" s="11" t="s">
        <v>171</v>
      </c>
      <c r="E12" s="11" t="s">
        <v>172</v>
      </c>
      <c r="F12" s="11" t="s">
        <v>169</v>
      </c>
      <c r="G12" s="42" t="s">
        <v>173</v>
      </c>
      <c r="H12" s="11" t="s">
        <v>165</v>
      </c>
      <c r="I12" s="13">
        <f t="shared" si="0"/>
        <v>6</v>
      </c>
      <c r="J12" s="10"/>
      <c r="K12" s="10"/>
      <c r="L12" s="10"/>
      <c r="M12" s="15"/>
      <c r="N12" s="10"/>
      <c r="O12" s="10">
        <v>1</v>
      </c>
      <c r="P12" s="10"/>
      <c r="Q12" s="10"/>
      <c r="R12" s="10">
        <v>1</v>
      </c>
      <c r="S12" s="10"/>
      <c r="T12" s="10"/>
      <c r="U12" s="10">
        <v>1</v>
      </c>
      <c r="V12" s="10">
        <v>3</v>
      </c>
      <c r="W12" s="10"/>
      <c r="X12" s="15"/>
      <c r="Y12" s="10"/>
      <c r="Z12" s="22"/>
      <c r="AA12" s="22"/>
      <c r="AB12" s="22"/>
      <c r="AC12" s="22">
        <f t="shared" si="1"/>
        <v>0</v>
      </c>
      <c r="AD12" s="22">
        <f t="shared" si="2"/>
        <v>0</v>
      </c>
    </row>
    <row r="13" spans="1:30" s="2" customFormat="1" ht="18">
      <c r="A13" s="9">
        <v>10</v>
      </c>
      <c r="B13" s="43" t="s">
        <v>182</v>
      </c>
      <c r="C13" s="11">
        <v>198671</v>
      </c>
      <c r="D13" s="11" t="s">
        <v>183</v>
      </c>
      <c r="E13" s="11" t="s">
        <v>184</v>
      </c>
      <c r="F13" s="11" t="s">
        <v>108</v>
      </c>
      <c r="G13" s="43" t="s">
        <v>185</v>
      </c>
      <c r="H13" s="11" t="s">
        <v>186</v>
      </c>
      <c r="I13" s="13">
        <f t="shared" si="0"/>
        <v>8</v>
      </c>
      <c r="J13" s="34"/>
      <c r="K13" s="34">
        <v>4</v>
      </c>
      <c r="L13" s="34">
        <v>2</v>
      </c>
      <c r="M13" s="34"/>
      <c r="N13" s="34"/>
      <c r="O13" s="39">
        <v>1</v>
      </c>
      <c r="P13" s="34"/>
      <c r="Q13" s="34">
        <v>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9"/>
      <c r="AC13" s="22">
        <f t="shared" si="1"/>
        <v>0</v>
      </c>
      <c r="AD13" s="22">
        <f t="shared" si="2"/>
        <v>0</v>
      </c>
    </row>
    <row r="14" spans="1:30" s="2" customFormat="1" ht="18">
      <c r="A14" s="9">
        <v>11</v>
      </c>
      <c r="B14" s="43" t="s">
        <v>182</v>
      </c>
      <c r="C14" s="11">
        <v>189523</v>
      </c>
      <c r="D14" s="11" t="s">
        <v>187</v>
      </c>
      <c r="E14" s="11" t="s">
        <v>188</v>
      </c>
      <c r="F14" s="11" t="s">
        <v>189</v>
      </c>
      <c r="G14" s="43" t="s">
        <v>89</v>
      </c>
      <c r="H14" s="11" t="s">
        <v>190</v>
      </c>
      <c r="I14" s="13">
        <f t="shared" si="0"/>
        <v>19.5</v>
      </c>
      <c r="J14" s="34">
        <v>6</v>
      </c>
      <c r="K14" s="34">
        <v>4</v>
      </c>
      <c r="L14" s="34"/>
      <c r="M14" s="34"/>
      <c r="N14" s="34"/>
      <c r="O14" s="34">
        <v>1</v>
      </c>
      <c r="P14" s="33"/>
      <c r="Q14" s="40">
        <v>3</v>
      </c>
      <c r="R14" s="34">
        <v>1.5</v>
      </c>
      <c r="S14" s="34">
        <v>3</v>
      </c>
      <c r="T14" s="34"/>
      <c r="U14" s="34">
        <v>1</v>
      </c>
      <c r="V14" s="34"/>
      <c r="W14" s="34"/>
      <c r="X14" s="34"/>
      <c r="Y14" s="34"/>
      <c r="Z14" s="34"/>
      <c r="AA14" s="34"/>
      <c r="AB14" s="34"/>
      <c r="AC14" s="22">
        <f t="shared" si="1"/>
        <v>0</v>
      </c>
      <c r="AD14" s="22">
        <f t="shared" si="2"/>
        <v>0</v>
      </c>
    </row>
    <row r="15" spans="1:30" s="2" customFormat="1" ht="18">
      <c r="A15" s="9">
        <v>12</v>
      </c>
      <c r="B15" s="43" t="s">
        <v>100</v>
      </c>
      <c r="C15" s="11">
        <v>211769</v>
      </c>
      <c r="D15" s="14" t="s">
        <v>178</v>
      </c>
      <c r="E15" s="11" t="s">
        <v>88</v>
      </c>
      <c r="F15" s="11" t="s">
        <v>143</v>
      </c>
      <c r="G15" s="42" t="s">
        <v>173</v>
      </c>
      <c r="H15" s="14" t="s">
        <v>227</v>
      </c>
      <c r="I15" s="13">
        <f t="shared" si="0"/>
        <v>5</v>
      </c>
      <c r="J15" s="10"/>
      <c r="K15" s="10">
        <v>2</v>
      </c>
      <c r="L15" s="10"/>
      <c r="M15" s="15"/>
      <c r="N15" s="10"/>
      <c r="O15" s="10"/>
      <c r="P15" s="10"/>
      <c r="Q15" s="10"/>
      <c r="R15" s="10"/>
      <c r="S15" s="10"/>
      <c r="T15" s="10">
        <v>1</v>
      </c>
      <c r="U15" s="10"/>
      <c r="V15" s="10">
        <v>2</v>
      </c>
      <c r="W15" s="10"/>
      <c r="X15" s="15"/>
      <c r="Y15" s="10"/>
      <c r="Z15" s="23"/>
      <c r="AA15" s="23"/>
      <c r="AB15" s="23"/>
      <c r="AC15" s="22">
        <f t="shared" si="1"/>
        <v>0</v>
      </c>
      <c r="AD15" s="22">
        <f t="shared" si="2"/>
        <v>0</v>
      </c>
    </row>
    <row r="16" spans="1:30" ht="18">
      <c r="A16" s="9">
        <v>13</v>
      </c>
      <c r="B16" s="43" t="s">
        <v>157</v>
      </c>
      <c r="C16" s="11">
        <v>177616</v>
      </c>
      <c r="D16" s="11" t="s">
        <v>174</v>
      </c>
      <c r="E16" s="11" t="s">
        <v>139</v>
      </c>
      <c r="F16" s="11" t="s">
        <v>175</v>
      </c>
      <c r="G16" s="42" t="s">
        <v>176</v>
      </c>
      <c r="H16" s="11" t="s">
        <v>177</v>
      </c>
      <c r="I16" s="13">
        <f t="shared" si="0"/>
        <v>9.5</v>
      </c>
      <c r="J16" s="10"/>
      <c r="K16" s="10"/>
      <c r="L16" s="10">
        <v>2</v>
      </c>
      <c r="M16" s="15"/>
      <c r="N16" s="10"/>
      <c r="O16" s="10">
        <v>1</v>
      </c>
      <c r="P16" s="38">
        <v>1</v>
      </c>
      <c r="Q16" s="10"/>
      <c r="R16" s="10">
        <v>1.5</v>
      </c>
      <c r="S16" s="10">
        <v>1</v>
      </c>
      <c r="T16" s="10"/>
      <c r="U16" s="10">
        <v>1</v>
      </c>
      <c r="V16" s="10">
        <v>2</v>
      </c>
      <c r="W16" s="10"/>
      <c r="X16" s="15"/>
      <c r="Y16" s="10"/>
      <c r="Z16" s="22"/>
      <c r="AA16" s="22"/>
      <c r="AB16" s="22"/>
      <c r="AC16" s="22">
        <f t="shared" si="1"/>
        <v>0</v>
      </c>
      <c r="AD16" s="22">
        <f t="shared" si="2"/>
        <v>0</v>
      </c>
    </row>
    <row r="17" spans="1:30" ht="18">
      <c r="A17" s="9">
        <v>14</v>
      </c>
      <c r="B17" s="43" t="s">
        <v>100</v>
      </c>
      <c r="C17" s="11">
        <v>182192</v>
      </c>
      <c r="D17" s="11" t="s">
        <v>152</v>
      </c>
      <c r="E17" s="11" t="s">
        <v>153</v>
      </c>
      <c r="F17" s="11" t="s">
        <v>154</v>
      </c>
      <c r="G17" s="42" t="s">
        <v>155</v>
      </c>
      <c r="H17" s="11" t="s">
        <v>156</v>
      </c>
      <c r="I17" s="13">
        <f t="shared" si="0"/>
        <v>3.5</v>
      </c>
      <c r="J17" s="10"/>
      <c r="K17" s="10"/>
      <c r="L17" s="10">
        <v>2</v>
      </c>
      <c r="M17" s="15"/>
      <c r="N17" s="10"/>
      <c r="O17" s="10"/>
      <c r="P17" s="54"/>
      <c r="Q17" s="10"/>
      <c r="R17" s="10"/>
      <c r="S17" s="10"/>
      <c r="T17" s="10"/>
      <c r="U17" s="10"/>
      <c r="V17" s="10">
        <v>1.5</v>
      </c>
      <c r="W17" s="10"/>
      <c r="X17" s="15"/>
      <c r="Y17" s="10"/>
      <c r="Z17" s="22"/>
      <c r="AA17" s="22"/>
      <c r="AB17" s="22"/>
      <c r="AC17" s="22">
        <f t="shared" si="1"/>
        <v>0</v>
      </c>
      <c r="AD17" s="22">
        <f t="shared" si="2"/>
        <v>0</v>
      </c>
    </row>
    <row r="18" spans="1:30" ht="18">
      <c r="A18" s="9">
        <v>15</v>
      </c>
      <c r="B18" s="43" t="s">
        <v>157</v>
      </c>
      <c r="C18" s="11">
        <v>170971</v>
      </c>
      <c r="D18" s="11" t="s">
        <v>158</v>
      </c>
      <c r="E18" s="11" t="s">
        <v>159</v>
      </c>
      <c r="F18" s="11" t="s">
        <v>160</v>
      </c>
      <c r="G18" s="42" t="s">
        <v>198</v>
      </c>
      <c r="H18" s="11" t="s">
        <v>161</v>
      </c>
      <c r="I18" s="13">
        <f t="shared" si="0"/>
        <v>4</v>
      </c>
      <c r="J18" s="10"/>
      <c r="K18" s="10">
        <v>4</v>
      </c>
      <c r="L18" s="10"/>
      <c r="M18" s="1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5"/>
      <c r="Y18" s="10"/>
      <c r="Z18" s="22"/>
      <c r="AA18" s="22"/>
      <c r="AB18" s="22"/>
      <c r="AC18" s="22">
        <f t="shared" si="1"/>
        <v>0</v>
      </c>
      <c r="AD18" s="22">
        <f t="shared" si="2"/>
        <v>0</v>
      </c>
    </row>
    <row r="19" spans="1:30" ht="18">
      <c r="A19" s="9">
        <v>16</v>
      </c>
      <c r="B19" s="43" t="s">
        <v>100</v>
      </c>
      <c r="C19" s="11">
        <v>189673</v>
      </c>
      <c r="D19" s="11" t="s">
        <v>162</v>
      </c>
      <c r="E19" s="11" t="s">
        <v>163</v>
      </c>
      <c r="F19" s="11" t="s">
        <v>164</v>
      </c>
      <c r="G19" s="42" t="s">
        <v>89</v>
      </c>
      <c r="H19" s="11" t="s">
        <v>165</v>
      </c>
      <c r="I19" s="13">
        <f t="shared" si="0"/>
        <v>8.5</v>
      </c>
      <c r="J19" s="10"/>
      <c r="K19" s="10">
        <v>4</v>
      </c>
      <c r="L19" s="10"/>
      <c r="M19" s="15"/>
      <c r="N19" s="10"/>
      <c r="O19" s="10">
        <v>2</v>
      </c>
      <c r="P19" s="10">
        <v>1</v>
      </c>
      <c r="Q19" s="10">
        <v>1</v>
      </c>
      <c r="R19" s="10"/>
      <c r="S19" s="10">
        <v>0.5</v>
      </c>
      <c r="T19" s="10"/>
      <c r="U19" s="10"/>
      <c r="V19" s="10"/>
      <c r="W19" s="10"/>
      <c r="X19" s="15"/>
      <c r="Y19" s="10"/>
      <c r="Z19" s="22"/>
      <c r="AA19" s="22"/>
      <c r="AB19" s="22"/>
      <c r="AC19" s="22">
        <f t="shared" si="1"/>
        <v>0</v>
      </c>
      <c r="AD19" s="22">
        <f t="shared" si="2"/>
        <v>0</v>
      </c>
    </row>
    <row r="23" ht="15">
      <c r="M23" s="35"/>
    </row>
  </sheetData>
  <sheetProtection/>
  <mergeCells count="4">
    <mergeCell ref="J2:S2"/>
    <mergeCell ref="A1:AD1"/>
    <mergeCell ref="T2:W2"/>
    <mergeCell ref="X2:AD2"/>
  </mergeCells>
  <conditionalFormatting sqref="M3:AD3 AC3:AD19 T2:T15 Q3:AB15 AB16 I2:I19 J2:P15">
    <cfRule type="cellIs" priority="5" dxfId="0" operator="equal" stopIfTrue="1">
      <formula>0</formula>
    </cfRule>
  </conditionalFormatting>
  <printOptions/>
  <pageMargins left="0" right="0" top="0" bottom="0" header="0" footer="0"/>
  <pageSetup fitToHeight="10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J4"/>
  <sheetViews>
    <sheetView zoomScalePageLayoutView="0" workbookViewId="0" topLeftCell="A1">
      <selection activeCell="J35" sqref="J35"/>
    </sheetView>
  </sheetViews>
  <sheetFormatPr defaultColWidth="9.140625" defaultRowHeight="15"/>
  <cols>
    <col min="3" max="3" width="11.7109375" style="0" bestFit="1" customWidth="1"/>
    <col min="9" max="9" width="15.140625" style="0" bestFit="1" customWidth="1"/>
    <col min="10" max="10" width="32.140625" style="0" customWidth="1"/>
  </cols>
  <sheetData>
    <row r="2" spans="2:10" ht="43.5" customHeight="1">
      <c r="B2" s="76" t="s">
        <v>233</v>
      </c>
      <c r="C2" s="76"/>
      <c r="D2" s="76"/>
      <c r="E2" s="76"/>
      <c r="F2" s="76"/>
      <c r="G2" s="76"/>
      <c r="H2" s="76"/>
      <c r="I2" s="76"/>
      <c r="J2" s="76"/>
    </row>
    <row r="3" spans="2:10" ht="22.5">
      <c r="B3" s="46" t="s">
        <v>0</v>
      </c>
      <c r="C3" s="46" t="s">
        <v>11</v>
      </c>
      <c r="D3" s="46" t="s">
        <v>1</v>
      </c>
      <c r="E3" s="46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232</v>
      </c>
    </row>
    <row r="4" spans="2:10" ht="22.5">
      <c r="B4" s="47">
        <v>1</v>
      </c>
      <c r="C4" s="49" t="s">
        <v>100</v>
      </c>
      <c r="D4" s="50">
        <v>226126</v>
      </c>
      <c r="E4" s="50" t="s">
        <v>191</v>
      </c>
      <c r="F4" s="50" t="s">
        <v>192</v>
      </c>
      <c r="G4" s="50" t="s">
        <v>108</v>
      </c>
      <c r="H4" s="51" t="s">
        <v>193</v>
      </c>
      <c r="I4" s="50" t="s">
        <v>194</v>
      </c>
      <c r="J4" s="48" t="s">
        <v>234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2012-08-30T13:30:43Z</cp:lastPrinted>
  <dcterms:created xsi:type="dcterms:W3CDTF">2006-10-17T10:06:23Z</dcterms:created>
  <dcterms:modified xsi:type="dcterms:W3CDTF">2012-08-30T15:55:14Z</dcterms:modified>
  <cp:category/>
  <cp:version/>
  <cp:contentType/>
  <cp:contentStatus/>
</cp:coreProperties>
</file>